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795" windowWidth="18915" windowHeight="11100"/>
  </bookViews>
  <sheets>
    <sheet name="INSTRUCCIONES" sheetId="5" r:id="rId1"/>
    <sheet name="FORMATO" sheetId="1" state="hidden" r:id="rId2"/>
    <sheet name="SOLICITUDES" sheetId="3" state="hidden" r:id="rId3"/>
    <sheet name="DATOS" sheetId="2" state="veryHidden" r:id="rId4"/>
  </sheets>
  <definedNames>
    <definedName name="CECOS">DATOS!$P$2:$P$31104</definedName>
    <definedName name="CLASES">DATOS!$J$2:$J$20</definedName>
    <definedName name="CLOGISTICO">DATOS!$M$2:$M$18</definedName>
    <definedName name="EPMWorkbookOptions_1" hidden="1">"QBoAAB+LCAAAAAAABADtvQdgHEmWJSYvbcp7f0r1StfgdKEIgGATJNiQQBDswYjN5pLsHWlHIymrKoHKZVZlXWYWQMztnbz33nvvvffee++997o7nU4n99//P1xmZAFs9s5K2smeIYCqyB8/fnwfPyIe/x7vFmV6mddNUS0/+2h3vPNRmi+n1axYXnz20bo939799KPf4+g3Th5/t6rfTqrq7Zerlpo2Kb23bB69a4rPPpq37erR3btXV1fjq3v"</definedName>
    <definedName name="EPMWorkbookOptions_2" hidden="1">"jqr64u7ezs3v39/7i+evpPF9k28WyabPlNP/IvjW7+a2PqNc0fXxSLZf5FH2+qU7WdZ0v258s8iv+Mvj6adZm+il9/iJb5NKb7anNF6t1XXBXXzV5/bLOz3OCN83HhNBHR7//s5df/P5PXp68+O7uzu//PX2pzOtilo3XyyJbzvJmnM/W42n16ACoNtnq7mQ1vfv93/97z85eHL84OTt99SX98fTs9ZtXZ0++Ojn78sXv/+LLL+i77z++C4wcfs"</definedName>
    <definedName name="EPMWorkbookOptions_3" hidden="1">"erVVlMM4+Wt8bTwAiheB/r8I8ieHTQEBI6qqZ3B7/6djGb5cunxSJfNoz0cFOHcBO0oVav59WVhXFSlVV91Nbr/PHdyBebXuVRRN7sjY5etF8O43XbVn67r5bFL1rn3OHJ6Ys3r778/U++fP3my8d3Yy02AZLRkqDd39m9d7DrAYjRgd/9sp7l9dHO47vySxR6syqz65d1tcrr9rozW9roeda0r/OS5CeffZEvJqQGIs3CyY02oCbyvjfk7/lU+"</definedName>
    <definedName name="EPMWorkbookOptions_4" hidden="1">"f74ey+PX9EH396lX3+vr45PTkgkeu9EO7+7uffHd28zDI+qP2tscPrFy+enx08/gAV2dvZJs9yeA3b/380BhiDh7J+++fLN8fP//03/s69eQNN+7dm/d+/+/f39/dvP/t7/u2df6RFO/vH/Tyf/iy+fnj07Ozn+IA749MHuzsHBg9tzwL3/d3OATxSae/rfiy9/f/rw/4/T/+L06fHXnnhS/J9+eu/ee2j+/f+3zzzoIXN+8uXL//9N+JdPvnP6"</definedName>
    <definedName name="EPMWorkbookOptions_5" hidden="1">"5uwnv/z9Xz49+/rT/t4u3/3/d0+7T5VQ7z/7/6ne5xH/8F3/T/8/wAdR15+++f8pJ7z88vXLV6c/RB548P9uHhB6hLP/4vj/h6bgzRnFOT9M4T/4f/fECz3CiafU3qfj/58K/puzl1/+/q9OP0e27YfJBg//384GHlnEE3x+9hO//5MvX3BM8P8/Pvji9Pj1V69OX/8QWWB35//dPGBIItP/8vTVGUWE/2/M/N2iUYBNvNHju7GEfPCpaU7Q+is"</definedName>
    <definedName name="EPMWorkbookOptions_6" hidden="1">"X/of91Y7Hr/LzOm/mXy6/XOXLo/OsbCj9HX7I7U7KPKsB9Mvl6+wyNy27H3Nbs6xDXNIyGU3r/he0CGQ/1VWgo/8HhsRGyEAaAAA="</definedName>
    <definedName name="validaceco">FORMATO!$J$32</definedName>
    <definedName name="VALIDAOI">FORMATO!$J$51</definedName>
  </definedNames>
  <calcPr calcId="145621"/>
</workbook>
</file>

<file path=xl/calcChain.xml><?xml version="1.0" encoding="utf-8"?>
<calcChain xmlns="http://schemas.openxmlformats.org/spreadsheetml/2006/main">
  <c r="F206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" i="2" l="1"/>
  <c r="J52" i="1"/>
  <c r="F50" i="1"/>
  <c r="Y36" i="1" s="1"/>
  <c r="E48" i="1"/>
  <c r="J48" i="1" s="1"/>
  <c r="F46" i="1"/>
  <c r="U36" i="1" s="1"/>
  <c r="E44" i="1"/>
  <c r="J44" i="1" s="1"/>
  <c r="J42" i="1"/>
  <c r="J40" i="1"/>
  <c r="J38" i="1"/>
  <c r="F38" i="1"/>
  <c r="O36" i="1" s="1"/>
  <c r="AA36" i="1"/>
  <c r="Z36" i="1"/>
  <c r="X36" i="1"/>
  <c r="T36" i="1"/>
  <c r="Q36" i="1"/>
  <c r="P36" i="1"/>
  <c r="N36" i="1"/>
  <c r="L36" i="1"/>
  <c r="J36" i="1"/>
  <c r="F36" i="1"/>
  <c r="M36" i="1" s="1"/>
  <c r="F31" i="1"/>
  <c r="X17" i="1" s="1"/>
  <c r="E29" i="1"/>
  <c r="J29" i="1" s="1"/>
  <c r="J27" i="1"/>
  <c r="F27" i="1"/>
  <c r="T17" i="1" s="1"/>
  <c r="J25" i="1"/>
  <c r="F25" i="1"/>
  <c r="R17" i="1" s="1"/>
  <c r="J23" i="1"/>
  <c r="J21" i="1"/>
  <c r="J19" i="1"/>
  <c r="Z17" i="1"/>
  <c r="Y17" i="1"/>
  <c r="W17" i="1"/>
  <c r="S17" i="1"/>
  <c r="Q17" i="1"/>
  <c r="P17" i="1"/>
  <c r="O17" i="1"/>
  <c r="N17" i="1"/>
  <c r="L17" i="1"/>
  <c r="J17" i="1"/>
  <c r="F17" i="1"/>
  <c r="M17" i="1" s="1"/>
  <c r="Z16" i="1"/>
  <c r="G2" i="1"/>
  <c r="R36" i="1" l="1"/>
  <c r="F44" i="1"/>
  <c r="S36" i="1" s="1"/>
  <c r="J32" i="1"/>
  <c r="V36" i="1"/>
  <c r="F48" i="1"/>
  <c r="W36" i="1" s="1"/>
  <c r="J51" i="1"/>
  <c r="U17" i="1"/>
  <c r="F29" i="1"/>
  <c r="V17" i="1" s="1"/>
</calcChain>
</file>

<file path=xl/comments1.xml><?xml version="1.0" encoding="utf-8"?>
<comments xmlns="http://schemas.openxmlformats.org/spreadsheetml/2006/main">
  <authors>
    <author xml:space="preserve">Hanny Johanna Morales Ariza </author>
  </authors>
  <commentList>
    <comment ref="R897" authorId="0">
      <text>
        <r>
          <rPr>
            <sz val="9"/>
            <color indexed="81"/>
            <rFont val="Tahoma"/>
            <family val="2"/>
          </rPr>
          <t xml:space="preserve">Confirmado con Hramirez.24082012
</t>
        </r>
      </text>
    </comment>
  </commentList>
</comments>
</file>

<file path=xl/sharedStrings.xml><?xml version="1.0" encoding="utf-8"?>
<sst xmlns="http://schemas.openxmlformats.org/spreadsheetml/2006/main" count="7648" uniqueCount="6632">
  <si>
    <t>FORMATO</t>
  </si>
  <si>
    <t xml:space="preserve">SOLICITUD DE CREACION </t>
  </si>
  <si>
    <t>DE CENTROS DE COSTO Y ORDENES INTERNAS</t>
  </si>
  <si>
    <t>CECO AL QUE LIQUIDA</t>
  </si>
  <si>
    <t>NOMBRE (40 Caracteres)</t>
  </si>
  <si>
    <t>RESPONSABLE (20 Caracteres)</t>
  </si>
  <si>
    <t>CENTRO LOGISTICO</t>
  </si>
  <si>
    <t>FUNCION</t>
  </si>
  <si>
    <t>NODO AGRUPADOR</t>
  </si>
  <si>
    <t>DESCRIPCION (40 Caracteres)</t>
  </si>
  <si>
    <t>NOMBRE (20 Caracteres)</t>
  </si>
  <si>
    <t>DEPARTAMENTO (4 Caracteres)</t>
  </si>
  <si>
    <t>SEGMENTO</t>
  </si>
  <si>
    <t>FAC ADMINISTRACION</t>
  </si>
  <si>
    <t>ESC VERANO ADMON</t>
  </si>
  <si>
    <t>DEC INVESTIGACION</t>
  </si>
  <si>
    <t>DEC PROYECTOS CONS</t>
  </si>
  <si>
    <t>DEC ADMON</t>
  </si>
  <si>
    <t>INTERNACIONALIZACION</t>
  </si>
  <si>
    <t>DEC CONVENIOS</t>
  </si>
  <si>
    <t>DEC EVENTOS</t>
  </si>
  <si>
    <t>FONDO INVERSION</t>
  </si>
  <si>
    <t>FONDO PDA</t>
  </si>
  <si>
    <t>INV ADMON</t>
  </si>
  <si>
    <t>PUBLICACIONES ADMON</t>
  </si>
  <si>
    <t>ADMINISTRACION PRE</t>
  </si>
  <si>
    <t>VICEDECANATURA</t>
  </si>
  <si>
    <t>ESP ADMINISTRACION</t>
  </si>
  <si>
    <t>MBAs</t>
  </si>
  <si>
    <t>MBA EJECUTIVO</t>
  </si>
  <si>
    <t>MAE PROFUNDIZACION</t>
  </si>
  <si>
    <t>MGA</t>
  </si>
  <si>
    <t>MDP</t>
  </si>
  <si>
    <t>DOC ADMINISTRACION</t>
  </si>
  <si>
    <t>EDUCACION EJECUTIVA</t>
  </si>
  <si>
    <t>DESARROLLO GERENCIAL</t>
  </si>
  <si>
    <t>CEC ADMINISTRACION</t>
  </si>
  <si>
    <t>CEC PROGRAMAS</t>
  </si>
  <si>
    <t>FAC ARQ Y DIS</t>
  </si>
  <si>
    <t>INV DEC ARQ Y DIS</t>
  </si>
  <si>
    <t>DEC ARQ Y DIS</t>
  </si>
  <si>
    <t>DPTO ARQUITECTURA</t>
  </si>
  <si>
    <t>ARQUITECTURA PRE</t>
  </si>
  <si>
    <t>ARQUITECTURA MAE</t>
  </si>
  <si>
    <t>ARQ EDUCON</t>
  </si>
  <si>
    <t>ARQUITECTURA INV</t>
  </si>
  <si>
    <t xml:space="preserve">ARQ CONTRATOS </t>
  </si>
  <si>
    <t>DIS DPTO DIR</t>
  </si>
  <si>
    <t>DIS DPTO PRE</t>
  </si>
  <si>
    <t>DIS EDUCON</t>
  </si>
  <si>
    <t>DISEÑO INV</t>
  </si>
  <si>
    <t>DIS CONTRATOS</t>
  </si>
  <si>
    <t>FAC ARTES Y HUMANID</t>
  </si>
  <si>
    <t xml:space="preserve">DEC ARTES </t>
  </si>
  <si>
    <t>GRUPOS CULTURALES</t>
  </si>
  <si>
    <t>INV Y CREACION FAC</t>
  </si>
  <si>
    <t>DPTO ARTE DIR</t>
  </si>
  <si>
    <t>DPTO ARTE PRE</t>
  </si>
  <si>
    <t>TALLERES ARTE</t>
  </si>
  <si>
    <t>ESP ARTE</t>
  </si>
  <si>
    <t>ARTE EDUCON</t>
  </si>
  <si>
    <t>ARTE INV</t>
  </si>
  <si>
    <t>PREMIO NAL CRITICA</t>
  </si>
  <si>
    <t>DPTO MUSICA DIR</t>
  </si>
  <si>
    <t>DPTO MUSICA PRE</t>
  </si>
  <si>
    <t>MUSICA EDUCON</t>
  </si>
  <si>
    <t>DPTO LITERATURA DIR</t>
  </si>
  <si>
    <t>DPTO LITERATURA PRE</t>
  </si>
  <si>
    <t>MAE LITERATURA</t>
  </si>
  <si>
    <t>LITERATURA EDUCON</t>
  </si>
  <si>
    <t>DOC LITERATURA</t>
  </si>
  <si>
    <t>LITERATURA INV</t>
  </si>
  <si>
    <t>CEPER DIR</t>
  </si>
  <si>
    <t>CEPER PRE</t>
  </si>
  <si>
    <t>ESP PERIODISMO</t>
  </si>
  <si>
    <t>MAE PERIODISMO</t>
  </si>
  <si>
    <t>CEPER EDUCON</t>
  </si>
  <si>
    <t>FAC CIENCIAS HCM</t>
  </si>
  <si>
    <t>DEC CIENCIAS</t>
  </si>
  <si>
    <t>FAC CIEN FONDO BECAS</t>
  </si>
  <si>
    <t>FAC CIENCIAS INV</t>
  </si>
  <si>
    <t>C BIOLOGICAS HCM</t>
  </si>
  <si>
    <t>CIENCIAS BIOLOGICAS</t>
  </si>
  <si>
    <t>MAE C BIOLOGICAS</t>
  </si>
  <si>
    <t>C BIOLOGICAS EDUCON</t>
  </si>
  <si>
    <t>C BIOLOGICAS INV</t>
  </si>
  <si>
    <t>FISICA HCM</t>
  </si>
  <si>
    <t>FISICA PRE</t>
  </si>
  <si>
    <t>MAE FISICA</t>
  </si>
  <si>
    <t>DOC FISICA</t>
  </si>
  <si>
    <t>FISICA INV</t>
  </si>
  <si>
    <t>GEOCIENCIAS</t>
  </si>
  <si>
    <t>GEOCIENCIAS PRE</t>
  </si>
  <si>
    <t>MATEMATICAS HCM</t>
  </si>
  <si>
    <t>MATEMATICAS</t>
  </si>
  <si>
    <t>ESP MATEMATICAS</t>
  </si>
  <si>
    <t>MATEMATICAS EDUCON</t>
  </si>
  <si>
    <t>DOC MATEMATICAS</t>
  </si>
  <si>
    <t>MATEMATICAS INV</t>
  </si>
  <si>
    <t>MATEMATICAS BECAS</t>
  </si>
  <si>
    <t>QUIMICA HCM</t>
  </si>
  <si>
    <t>QUIMICA PRE</t>
  </si>
  <si>
    <t>MAE QUIMICA</t>
  </si>
  <si>
    <t>QUIMICA INV</t>
  </si>
  <si>
    <t>FAC CIEN SOCIALES</t>
  </si>
  <si>
    <t>DEC CIEN SOCIALES</t>
  </si>
  <si>
    <t>PUBLICACIONES</t>
  </si>
  <si>
    <t>ANTROPOLOGIA DIR</t>
  </si>
  <si>
    <t>ANTROPOLOGIA PRE</t>
  </si>
  <si>
    <t>MAE ANTROPOLOGIA</t>
  </si>
  <si>
    <t>ANTROPOLOGIA EDUCON</t>
  </si>
  <si>
    <t>DOC ANTROPOLOGIA</t>
  </si>
  <si>
    <t>CIENCIA POLITICA DIR</t>
  </si>
  <si>
    <t>CIENCIA POLITICA PRE</t>
  </si>
  <si>
    <t>MAE CIENCIA POLITICA</t>
  </si>
  <si>
    <t>C POLITICA EDUCON</t>
  </si>
  <si>
    <t>DOC CIENCIA POLITICA</t>
  </si>
  <si>
    <t>FILOSOFIA DIR</t>
  </si>
  <si>
    <t>FILOSOFIA PRE</t>
  </si>
  <si>
    <t>MAE FILOSOFIA</t>
  </si>
  <si>
    <t>FILOSOFIA EDUCON</t>
  </si>
  <si>
    <t>HISTORIA DIR</t>
  </si>
  <si>
    <t>HISTORIA PRE</t>
  </si>
  <si>
    <t>MAE HISTORIA</t>
  </si>
  <si>
    <t>HISTORIA EDUCON</t>
  </si>
  <si>
    <t>DOC HISTORIA</t>
  </si>
  <si>
    <t>LENG Y EST SOCIO DIR</t>
  </si>
  <si>
    <t>LENG Y EST SOCIO PRE</t>
  </si>
  <si>
    <t>MAE LENGUAJES</t>
  </si>
  <si>
    <t>LENGUAJES EDUCON</t>
  </si>
  <si>
    <t>CEN TRADUCCION LEG</t>
  </si>
  <si>
    <t>PSICOLOGIA DIR</t>
  </si>
  <si>
    <t>PSICOLOGIA PRE</t>
  </si>
  <si>
    <t>MAE PSICOLOGIA</t>
  </si>
  <si>
    <t>PSICOLOGIA EDUCON</t>
  </si>
  <si>
    <t>DOC PSICOLOGIA</t>
  </si>
  <si>
    <t>CESO</t>
  </si>
  <si>
    <t>CESO INV</t>
  </si>
  <si>
    <t>CESO CONSULTORIA</t>
  </si>
  <si>
    <t>FAC DERECHO</t>
  </si>
  <si>
    <t>DEC DERECHO</t>
  </si>
  <si>
    <t>PUBLICACIONES DERE</t>
  </si>
  <si>
    <t>RELACIONES EXTERNAS</t>
  </si>
  <si>
    <t>FONDO BECAS DERECHO</t>
  </si>
  <si>
    <t>DERECHO PRE</t>
  </si>
  <si>
    <t>INVESTIGACION GECTI</t>
  </si>
  <si>
    <t>PRACTICAS PRE</t>
  </si>
  <si>
    <t>CONSULTORIO JURIDICO</t>
  </si>
  <si>
    <t>FDO AVAL ESTUDIANTES</t>
  </si>
  <si>
    <t>ESP DERECHO</t>
  </si>
  <si>
    <t>MAE DERECHO</t>
  </si>
  <si>
    <t>DOC DERECHO</t>
  </si>
  <si>
    <t>DERECHO EDUCON</t>
  </si>
  <si>
    <t>CIJUS DIR</t>
  </si>
  <si>
    <t>INVESTIGACION</t>
  </si>
  <si>
    <t>CONSULTORIA</t>
  </si>
  <si>
    <t>FAC ECONOMIA</t>
  </si>
  <si>
    <t>DEC  ECONOMIA</t>
  </si>
  <si>
    <t>APORTE FDO PDD Y PDA</t>
  </si>
  <si>
    <t>ECONOMIA EDUCON</t>
  </si>
  <si>
    <t>BIBLIOTECA ECONOMIA</t>
  </si>
  <si>
    <t>ECONOMIA PRE</t>
  </si>
  <si>
    <t>ESP ECONOMIA</t>
  </si>
  <si>
    <t>MAE ECONOMIA</t>
  </si>
  <si>
    <t>DOC ECONOMIA</t>
  </si>
  <si>
    <t>CEDE</t>
  </si>
  <si>
    <t>PUBLICACIONES Y DIF</t>
  </si>
  <si>
    <t>CEDE INV</t>
  </si>
  <si>
    <t>CEDE CONSULTORIA</t>
  </si>
  <si>
    <t>CEDE ADMINISTRACION</t>
  </si>
  <si>
    <t>FACULTAD INGENIERIA</t>
  </si>
  <si>
    <t>DECANATURAINGENIERIA</t>
  </si>
  <si>
    <t>VICEDECINVESTIGACION</t>
  </si>
  <si>
    <t>VICEDEC PREGRADO</t>
  </si>
  <si>
    <t>VICEDEC SECT EXTERNO</t>
  </si>
  <si>
    <t>PROGRAMAS POSGRADO</t>
  </si>
  <si>
    <t>PROGRAMAS PREGRADO</t>
  </si>
  <si>
    <t>INGCIVIL Y AMBIENTAL HCM</t>
  </si>
  <si>
    <t>INGCIVIL Y AMBIENTAL</t>
  </si>
  <si>
    <t>ESP ICYA</t>
  </si>
  <si>
    <t>ICYA POSGRADO</t>
  </si>
  <si>
    <t>ICYA EDUC CONTINUADA</t>
  </si>
  <si>
    <t>ADMINISTRACION ICYA</t>
  </si>
  <si>
    <t>INVERSIONES ICYA</t>
  </si>
  <si>
    <t>ELECTRICAELECTRONICA</t>
  </si>
  <si>
    <t>IEEL PREGRADO</t>
  </si>
  <si>
    <t>IEEL MAESTRIA</t>
  </si>
  <si>
    <t>IEEL EDU CONTINUADA</t>
  </si>
  <si>
    <t>IEEL OPERACION DPTO</t>
  </si>
  <si>
    <t>PDI PLAN DESARROLLO</t>
  </si>
  <si>
    <t>DPTO ING INDUSTRIAL</t>
  </si>
  <si>
    <t>PREGRADO INDUSTRIAL</t>
  </si>
  <si>
    <t>ESP IIND</t>
  </si>
  <si>
    <t>MAESTRIA IIND</t>
  </si>
  <si>
    <t>IIND EDU CONTINUADA</t>
  </si>
  <si>
    <t>ADMINISTRACION IIND</t>
  </si>
  <si>
    <t>PDD IIND</t>
  </si>
  <si>
    <t>DPTO ING MECANICA</t>
  </si>
  <si>
    <t>PREGRADO IMEC</t>
  </si>
  <si>
    <t>MAE IMEC</t>
  </si>
  <si>
    <t>EDU CONTINUADA IMEC</t>
  </si>
  <si>
    <t>LABORATORIOS IMEC</t>
  </si>
  <si>
    <t>SERVICIOS LAB IMEC</t>
  </si>
  <si>
    <t>ADMINISTRACION IMEC</t>
  </si>
  <si>
    <t>DEPTO ING QUIMICA</t>
  </si>
  <si>
    <t>PRE IQUI</t>
  </si>
  <si>
    <t>MAE IQUI</t>
  </si>
  <si>
    <t>IQUI EDU CONTINUADA</t>
  </si>
  <si>
    <t>LABORATORIOSERVICIOS</t>
  </si>
  <si>
    <t>ADMINISTRACION IQUI</t>
  </si>
  <si>
    <t>DEPTO ING SISTEMAS</t>
  </si>
  <si>
    <t>PRE ISIS</t>
  </si>
  <si>
    <t>ESP ISIS</t>
  </si>
  <si>
    <t>MAE ISIS</t>
  </si>
  <si>
    <t>ISIS EDU CONTINUADA</t>
  </si>
  <si>
    <t>PROYECTOS ISIS</t>
  </si>
  <si>
    <t>DEPARTAMENTO: INV</t>
  </si>
  <si>
    <t>PROYECTOS ESPECIALES</t>
  </si>
  <si>
    <t>CONVENIOS</t>
  </si>
  <si>
    <t xml:space="preserve">SECTOR EXT CIE </t>
  </si>
  <si>
    <t>PROY INVEST CIE</t>
  </si>
  <si>
    <t>ASESORIA CIE AGUA</t>
  </si>
  <si>
    <t>SECT EXT CIE ENERGIA</t>
  </si>
  <si>
    <t>INVEST CIE ENERGIA</t>
  </si>
  <si>
    <t>ASESORIA CIE ENERGIA</t>
  </si>
  <si>
    <t>SECTOREXT MATERIALES</t>
  </si>
  <si>
    <t>INVEST CIEMATERIALES</t>
  </si>
  <si>
    <t>ASESORIA MATERIALES</t>
  </si>
  <si>
    <t>SECTOR EXT MOVILIDAD</t>
  </si>
  <si>
    <t>INVESTIGAC MOVILIDAD</t>
  </si>
  <si>
    <t>ASESORIA MOVILIDAD</t>
  </si>
  <si>
    <t>CIFI</t>
  </si>
  <si>
    <t>CIFI-ICYA</t>
  </si>
  <si>
    <t>CIFI-ICYA G. PY</t>
  </si>
  <si>
    <t>CIFI-ICYA SUR</t>
  </si>
  <si>
    <t>CIFI-ICYA CIACUA</t>
  </si>
  <si>
    <t>CIFI-ICYA CIMOC</t>
  </si>
  <si>
    <t>CIFI-ICYA E Y G</t>
  </si>
  <si>
    <t>CIFI-ICYA GIIA</t>
  </si>
  <si>
    <t>CIFI-IEEL</t>
  </si>
  <si>
    <t>CIFI-IEEL M Y A.E.</t>
  </si>
  <si>
    <t>CIFI-IEEL P Y E</t>
  </si>
  <si>
    <t>CIFI-IEEL GIAP</t>
  </si>
  <si>
    <t>CIFI-IEEL CMUA</t>
  </si>
  <si>
    <t>CIFI-IEEL GEST</t>
  </si>
  <si>
    <t>CIFI-IIND</t>
  </si>
  <si>
    <t>CIFI-IIND PYLO</t>
  </si>
  <si>
    <t>CIFI-IIND COPA</t>
  </si>
  <si>
    <t>CIFI-IIND TESO</t>
  </si>
  <si>
    <t>CIFI-IMEC</t>
  </si>
  <si>
    <t>CIFI-IMEC INT. EST.</t>
  </si>
  <si>
    <t>CIFI-IMEC CONV ENER</t>
  </si>
  <si>
    <t>CIFI-IMEC CIPP</t>
  </si>
  <si>
    <t>CIFI-IMEC BIO</t>
  </si>
  <si>
    <t>CIFI-IQUI</t>
  </si>
  <si>
    <t>CIFI-IQUI CDPP</t>
  </si>
  <si>
    <t>CIFI-ISIS</t>
  </si>
  <si>
    <t>CIFI-ISIS IMAGINE</t>
  </si>
  <si>
    <t>CIFI-ISIS COMIT</t>
  </si>
  <si>
    <t>CIFI-ISIS INFOR.</t>
  </si>
  <si>
    <t>CIFI-ISIS TICSW</t>
  </si>
  <si>
    <t>FONDO INVESTIGA. ING</t>
  </si>
  <si>
    <t>DECANATURA MEDICINA</t>
  </si>
  <si>
    <t>MEDICINA DIRECCION</t>
  </si>
  <si>
    <t xml:space="preserve"> MAPA CURRICULAR</t>
  </si>
  <si>
    <t>APOYO-BENEFICIOS EST</t>
  </si>
  <si>
    <t>LABORATRIOS</t>
  </si>
  <si>
    <t>PUBLICACIONES MED.</t>
  </si>
  <si>
    <t>CONVENIOS DOCENTE ASISTENCIALES MEDICINA</t>
  </si>
  <si>
    <t>PREGRADO CONSOLIDADO</t>
  </si>
  <si>
    <t>MEDICINA EDUCON</t>
  </si>
  <si>
    <t>MEDICINA INVESTIGACION</t>
  </si>
  <si>
    <t>ESCUELA DE GOBIERNO</t>
  </si>
  <si>
    <t>EGOB EDUCON</t>
  </si>
  <si>
    <t>DIR EGOB</t>
  </si>
  <si>
    <t xml:space="preserve">FONDO PATRIMONIAL PROGRAMA ALTO GOBIERNO </t>
  </si>
  <si>
    <t>EGOB PRE</t>
  </si>
  <si>
    <t>MAE EGOB</t>
  </si>
  <si>
    <t>EGOB INV</t>
  </si>
  <si>
    <t>EGOB CONSULTORIA</t>
  </si>
  <si>
    <t>CIDER</t>
  </si>
  <si>
    <t>DIR CIDER</t>
  </si>
  <si>
    <t>CIDER PRE</t>
  </si>
  <si>
    <t>ESP CIDER</t>
  </si>
  <si>
    <t>MAE CIDER</t>
  </si>
  <si>
    <t>CIDER EDUCON</t>
  </si>
  <si>
    <t>CIDER INV</t>
  </si>
  <si>
    <t>CIDER ASESORIA</t>
  </si>
  <si>
    <t>CIFE</t>
  </si>
  <si>
    <t>DIR CIFE</t>
  </si>
  <si>
    <t>FDO DE BECAS CIFE</t>
  </si>
  <si>
    <t>PORTAFOLIO UNIANDES</t>
  </si>
  <si>
    <t>CIFE PRE</t>
  </si>
  <si>
    <t>ESP CIFE</t>
  </si>
  <si>
    <t>MAE CIFE</t>
  </si>
  <si>
    <t>DOC CIFE</t>
  </si>
  <si>
    <t>CIFE EDUCON</t>
  </si>
  <si>
    <t>INV CIFE</t>
  </si>
  <si>
    <t xml:space="preserve">CIFE CONSULTORIA </t>
  </si>
  <si>
    <t>RECTORIA DIR</t>
  </si>
  <si>
    <t>REVISORIA FISCAL</t>
  </si>
  <si>
    <t>DIR JURIDICA</t>
  </si>
  <si>
    <t>AUDITORIA INTERNA</t>
  </si>
  <si>
    <t>DIR PLANEACION</t>
  </si>
  <si>
    <t>SIGCAMPUS</t>
  </si>
  <si>
    <t>DIR DESARROLLO</t>
  </si>
  <si>
    <t>DIR DLLO VARIOS</t>
  </si>
  <si>
    <t>COMUNICACIONES</t>
  </si>
  <si>
    <t>RELACIONES PUBLICAS</t>
  </si>
  <si>
    <t>SERVICIOS DESARROLLO</t>
  </si>
  <si>
    <t>DIR GHO</t>
  </si>
  <si>
    <t>DLLO ORGANIZACIONAL</t>
  </si>
  <si>
    <t>ADMON TALENTO HUMANO</t>
  </si>
  <si>
    <t>BENEFICIO BIENESTAR</t>
  </si>
  <si>
    <t>DLLO TALENTO HUMANO</t>
  </si>
  <si>
    <t>FORMACION</t>
  </si>
  <si>
    <t>SECRETARIA GENERAL</t>
  </si>
  <si>
    <t>ADMON DOCUMENTAL</t>
  </si>
  <si>
    <t>VIC ACADEMICA</t>
  </si>
  <si>
    <t>DIR EDUCON</t>
  </si>
  <si>
    <t>CURSOS EDUCON</t>
  </si>
  <si>
    <t>ADMISION Y REGISTRO</t>
  </si>
  <si>
    <t>ADMISIONES</t>
  </si>
  <si>
    <t>REGISTRO ACADEMICO</t>
  </si>
  <si>
    <t>SCOUTING</t>
  </si>
  <si>
    <t>SISTEMA BIBLIOTECAS</t>
  </si>
  <si>
    <t>FDO DOT BIBLIOTECAS</t>
  </si>
  <si>
    <t>CORO UNIANDES</t>
  </si>
  <si>
    <t>DEC ESTUDIANTES</t>
  </si>
  <si>
    <t>CONSEJO ESTUDIANTIL</t>
  </si>
  <si>
    <t>CENTRO CULTURAL</t>
  </si>
  <si>
    <t>DEPORTES</t>
  </si>
  <si>
    <t>CTP</t>
  </si>
  <si>
    <t>PROG OPORTUNIDADES</t>
  </si>
  <si>
    <t>CENTRO DE CONSEJERIA</t>
  </si>
  <si>
    <t>PROG APOYO BECARIOS</t>
  </si>
  <si>
    <t>CENTRO EST EXTRANJER</t>
  </si>
  <si>
    <t>VIC ADTIVA Y FRA</t>
  </si>
  <si>
    <t>DIR PLANTA FISICA</t>
  </si>
  <si>
    <t>PF MANTENIMIENTO</t>
  </si>
  <si>
    <t>DIR ADMINISTRATIVA</t>
  </si>
  <si>
    <t>SEG Y SERV GRALES</t>
  </si>
  <si>
    <t>AUDIOVISUALES</t>
  </si>
  <si>
    <t>DONACIONES</t>
  </si>
  <si>
    <t>SERVICIOS GENERALES</t>
  </si>
  <si>
    <t>GRUPO DE SEGURIDAD</t>
  </si>
  <si>
    <t>ASEO</t>
  </si>
  <si>
    <t>CARNETIZACION</t>
  </si>
  <si>
    <t>ADQUISICIONES</t>
  </si>
  <si>
    <t>LIBRERIA</t>
  </si>
  <si>
    <t>DPTO MEDICO SALUD O</t>
  </si>
  <si>
    <t>DIR DTI</t>
  </si>
  <si>
    <t>SERVICIO CLIENTE DTI</t>
  </si>
  <si>
    <t>INFRESTRUCTURA ACAD</t>
  </si>
  <si>
    <t>INFRESTRUCTURA ADTVA</t>
  </si>
  <si>
    <t>PROYECTOS DTI</t>
  </si>
  <si>
    <t>DIR FINANCIERA</t>
  </si>
  <si>
    <t>CONTABILIDAD</t>
  </si>
  <si>
    <t>TESORERIA</t>
  </si>
  <si>
    <t>APOYO FINANCIERO</t>
  </si>
  <si>
    <t>PRESUPUESTO</t>
  </si>
  <si>
    <t>VIC INVESTIGACIONES</t>
  </si>
  <si>
    <t>CONTRATOS ESPECIALES</t>
  </si>
  <si>
    <t>EQUIPOS ROBUSTOS</t>
  </si>
  <si>
    <t>DOCTORADOS VIC INV</t>
  </si>
  <si>
    <t>OFICINA EDICIONES</t>
  </si>
  <si>
    <t>CEIBANDES</t>
  </si>
  <si>
    <t>DON SIN DEST ESPECIF</t>
  </si>
  <si>
    <t>DON CON DEST ESPECIF</t>
  </si>
  <si>
    <t>DON DLLO ACADEMICO</t>
  </si>
  <si>
    <t>PROY UNIANDES UTB</t>
  </si>
  <si>
    <t>DON PF TECNOLOGIA</t>
  </si>
  <si>
    <t>DON PARA APOYO FIN</t>
  </si>
  <si>
    <t>FDO GABRIEL VEGALARA</t>
  </si>
  <si>
    <t>QRO EST CONSOLIDADOR</t>
  </si>
  <si>
    <t>FDO BBVA</t>
  </si>
  <si>
    <t>DON FUND STAFE MED</t>
  </si>
  <si>
    <t>DON FAC CIENCIAS</t>
  </si>
  <si>
    <t>DON GEOCIENCIAS</t>
  </si>
  <si>
    <t>DON FAC ADMON</t>
  </si>
  <si>
    <t>DON FAC CISO</t>
  </si>
  <si>
    <t>BCAS ADMON CENTRAL</t>
  </si>
  <si>
    <t>FDO SUPERAVIT</t>
  </si>
  <si>
    <t>SUPERAVIT 25% ADMON</t>
  </si>
  <si>
    <t>FORTALECIMIENTO INV</t>
  </si>
  <si>
    <t>SUPERAVIT 25% ARQDIS</t>
  </si>
  <si>
    <t>SUPERAVIT 25% CIENC</t>
  </si>
  <si>
    <t>SUPERAVIT 25% DCHO</t>
  </si>
  <si>
    <t>SUPERAVIT 25% ECONOM</t>
  </si>
  <si>
    <t>SUPERAVIT 25% CISO</t>
  </si>
  <si>
    <t>SUPERAVIT 25% ING</t>
  </si>
  <si>
    <t>SUPERAVIT 25% ARTES</t>
  </si>
  <si>
    <t>INCENTIVOS MONETRIOS</t>
  </si>
  <si>
    <t>FDO INVESTIGACIONES</t>
  </si>
  <si>
    <t>OVH COLCIEN SIMILAR</t>
  </si>
  <si>
    <t xml:space="preserve">FDO PDD </t>
  </si>
  <si>
    <t>PDD FACULTADES</t>
  </si>
  <si>
    <t>PDA</t>
  </si>
  <si>
    <t>PDA UNIDADES</t>
  </si>
  <si>
    <t>CAP FACULTADES</t>
  </si>
  <si>
    <t>CAP RECTORIA</t>
  </si>
  <si>
    <t>CAP SECRETARIA GRAL</t>
  </si>
  <si>
    <t>CAP VIC ACADEMICA</t>
  </si>
  <si>
    <t>CAP VIC ADTIVA Y FRA</t>
  </si>
  <si>
    <t xml:space="preserve">CAP DIR ADTIVA  </t>
  </si>
  <si>
    <t xml:space="preserve">CAP DIR FINANCIERA  </t>
  </si>
  <si>
    <t>APORTE ADMON CENTRAL</t>
  </si>
  <si>
    <t>REC ACAD FACULTADES</t>
  </si>
  <si>
    <t>CONVENIO COOP EDU</t>
  </si>
  <si>
    <t>PDI FACULTADES</t>
  </si>
  <si>
    <t>ARQUITECTURA DIS</t>
  </si>
  <si>
    <t>ARTES</t>
  </si>
  <si>
    <t>CIENCIAS</t>
  </si>
  <si>
    <t>CISO</t>
  </si>
  <si>
    <t>INGENIERIA</t>
  </si>
  <si>
    <t>PDI ADMINISTRATIVAS</t>
  </si>
  <si>
    <t>INVERSIONES PF</t>
  </si>
  <si>
    <t>INVERSION OBRAS DTI</t>
  </si>
  <si>
    <t>INVER MAYORES DTI</t>
  </si>
  <si>
    <t>INVER ADMON CENTRAL</t>
  </si>
  <si>
    <t xml:space="preserve">INVERSIONES MAYORES </t>
  </si>
  <si>
    <t>SACS</t>
  </si>
  <si>
    <t>INVER RECTORIA</t>
  </si>
  <si>
    <t>INVER SECRTARIA GRAL</t>
  </si>
  <si>
    <t>INVER VIC ACADEMICA</t>
  </si>
  <si>
    <t>INVER VIC ADTIVA</t>
  </si>
  <si>
    <t>INVER DIR ADTIVA</t>
  </si>
  <si>
    <t>INVER DIR FINANCIERA</t>
  </si>
  <si>
    <t>INVER VIC INV</t>
  </si>
  <si>
    <t>BECA CREDITOS UANDES</t>
  </si>
  <si>
    <t>MED COVH Y CONVENIOS</t>
  </si>
  <si>
    <t>CENTROS DE CIERRE</t>
  </si>
  <si>
    <t>DISTRIBUIDOS UANDES</t>
  </si>
  <si>
    <t>DIS DPTO</t>
  </si>
  <si>
    <t>DPTO ARTE</t>
  </si>
  <si>
    <t>DPTO MUSICA</t>
  </si>
  <si>
    <t>DPTO LITERATURA</t>
  </si>
  <si>
    <t>CEPER</t>
  </si>
  <si>
    <t>FISICA</t>
  </si>
  <si>
    <t>QUIMICA</t>
  </si>
  <si>
    <t>ANTROPOLOGIA</t>
  </si>
  <si>
    <t>CIENCIA POLITICA</t>
  </si>
  <si>
    <t>FILOSOFIA</t>
  </si>
  <si>
    <t>HISTORIA</t>
  </si>
  <si>
    <t>LENG Y EST SOCIOCUL</t>
  </si>
  <si>
    <t>PSICOLOGIA</t>
  </si>
  <si>
    <t xml:space="preserve">MAE DERECHO </t>
  </si>
  <si>
    <t>CIJUS</t>
  </si>
  <si>
    <t>ACT CONEXAS ECO</t>
  </si>
  <si>
    <t>CIE - AGUA</t>
  </si>
  <si>
    <t>CIE - ENERGIA</t>
  </si>
  <si>
    <t>CIE MATERIALES</t>
  </si>
  <si>
    <t>CIE - MOVILIDAD</t>
  </si>
  <si>
    <t>FONDOS INVESTIGACION</t>
  </si>
  <si>
    <t>LABORATORIOS</t>
  </si>
  <si>
    <t>CONV DOCEN ASISTE MEDICINA</t>
  </si>
  <si>
    <t>INV CONSULTORIA</t>
  </si>
  <si>
    <t>ESPECIALIZACION CIFE</t>
  </si>
  <si>
    <t>DOCTORADO CIFE</t>
  </si>
  <si>
    <t>RECTORIA</t>
  </si>
  <si>
    <t>PLANTA FISICA</t>
  </si>
  <si>
    <t>DTI</t>
  </si>
  <si>
    <t>INFRESTRUCTURA</t>
  </si>
  <si>
    <t>DOCTORADOS</t>
  </si>
  <si>
    <t>DON EGRESADOS</t>
  </si>
  <si>
    <t>DON FAC INGENIERIA</t>
  </si>
  <si>
    <t>FDO DEST ESPEC VRIOS</t>
  </si>
  <si>
    <t>FDO PDD Y PDA</t>
  </si>
  <si>
    <t>FDO CAPACITACION</t>
  </si>
  <si>
    <t>FDO RECONOCIM ACADEM</t>
  </si>
  <si>
    <t>FDO PDI</t>
  </si>
  <si>
    <t>UORG</t>
  </si>
  <si>
    <t>Areas Funcionales</t>
  </si>
  <si>
    <t>1</t>
  </si>
  <si>
    <t>Área funcional 0001</t>
  </si>
  <si>
    <t>11</t>
  </si>
  <si>
    <t>DOCENCIA PREGRADO</t>
  </si>
  <si>
    <t>12</t>
  </si>
  <si>
    <t>DOCENCIA ESPECIALIZACION</t>
  </si>
  <si>
    <t>13</t>
  </si>
  <si>
    <t>DOCENCIA POSTGRADO</t>
  </si>
  <si>
    <t>14</t>
  </si>
  <si>
    <t>EDUCACION CONTINUADA</t>
  </si>
  <si>
    <t>15</t>
  </si>
  <si>
    <t>EDUCACION VOCACIONAL</t>
  </si>
  <si>
    <t>16</t>
  </si>
  <si>
    <t>DOCENCIA DOCTORADO</t>
  </si>
  <si>
    <t>201</t>
  </si>
  <si>
    <t>MATRICULAS DE PREGRADO</t>
  </si>
  <si>
    <t>202</t>
  </si>
  <si>
    <t>MATRICULAS EXTRAORDINARIA</t>
  </si>
  <si>
    <t>204</t>
  </si>
  <si>
    <t>MATRIC CURSOS ESPECIALES</t>
  </si>
  <si>
    <t>205</t>
  </si>
  <si>
    <t>MATR CURSOS VACACIONES</t>
  </si>
  <si>
    <t>207</t>
  </si>
  <si>
    <t>CERTIFICADOS DE ESTUDIO</t>
  </si>
  <si>
    <t>208</t>
  </si>
  <si>
    <t>DERECHOS DE GRADO</t>
  </si>
  <si>
    <t>209</t>
  </si>
  <si>
    <t>RESERVA DE CUPO</t>
  </si>
  <si>
    <t>21</t>
  </si>
  <si>
    <t>INSTITUTOS Y CENTROS INVE</t>
  </si>
  <si>
    <t>210</t>
  </si>
  <si>
    <t>MATRICULAS MAGISTER</t>
  </si>
  <si>
    <t>22</t>
  </si>
  <si>
    <t>PROY INV INDIVID O DTALES</t>
  </si>
  <si>
    <t>23</t>
  </si>
  <si>
    <t>SOPORTE INFORMATICO INVES</t>
  </si>
  <si>
    <t>24</t>
  </si>
  <si>
    <t>ASESORIA Y CONSULTORIA</t>
  </si>
  <si>
    <t>301</t>
  </si>
  <si>
    <t>BECAS</t>
  </si>
  <si>
    <t>302</t>
  </si>
  <si>
    <t>APORTES DIF ENTIDADES</t>
  </si>
  <si>
    <t>303</t>
  </si>
  <si>
    <t>PREMIOS</t>
  </si>
  <si>
    <t>31</t>
  </si>
  <si>
    <t>SERVICIO A LA COMUNIDAD</t>
  </si>
  <si>
    <t>32</t>
  </si>
  <si>
    <t>SERVICIO DE EXTENSION</t>
  </si>
  <si>
    <t>33</t>
  </si>
  <si>
    <t>SERV DIFUCION CULT PRENSA</t>
  </si>
  <si>
    <t>34</t>
  </si>
  <si>
    <t>SOPORT INFOR SERV PUBLICO</t>
  </si>
  <si>
    <t>401</t>
  </si>
  <si>
    <t>CONTRATOS</t>
  </si>
  <si>
    <t>41</t>
  </si>
  <si>
    <t>BIBLIOTECAS</t>
  </si>
  <si>
    <t>42</t>
  </si>
  <si>
    <t>MUSEOS Y GALERIAS</t>
  </si>
  <si>
    <t>43</t>
  </si>
  <si>
    <t>SERV MEDIOS EDUC TECN INF</t>
  </si>
  <si>
    <t>44</t>
  </si>
  <si>
    <t>APOYO COMPUT ACADEMICO</t>
  </si>
  <si>
    <t>45</t>
  </si>
  <si>
    <t>APOYO AUXILIAR</t>
  </si>
  <si>
    <t>46</t>
  </si>
  <si>
    <t>ADMINISTRACION ACADEMICA</t>
  </si>
  <si>
    <t>47</t>
  </si>
  <si>
    <t>DESARROLLO PROFESORAL</t>
  </si>
  <si>
    <t>48</t>
  </si>
  <si>
    <t>DESARROLLO CURRICULAR</t>
  </si>
  <si>
    <t>49</t>
  </si>
  <si>
    <t>SOFTWARE</t>
  </si>
  <si>
    <t>501</t>
  </si>
  <si>
    <t>CONTRATOS MANDATO FNG</t>
  </si>
  <si>
    <t>502</t>
  </si>
  <si>
    <t>51</t>
  </si>
  <si>
    <t>ADMON SERVICIO ESTUDIANTI</t>
  </si>
  <si>
    <t>52</t>
  </si>
  <si>
    <t>DLLO SOCIAL CULT Y DEPORT</t>
  </si>
  <si>
    <t>53</t>
  </si>
  <si>
    <t>CONSEJ ORIENTACION PROF</t>
  </si>
  <si>
    <t>54</t>
  </si>
  <si>
    <t>ADMON AYUDA FINANCIERA</t>
  </si>
  <si>
    <t>55</t>
  </si>
  <si>
    <t>ADMISIONES DE ESTUDIANTES</t>
  </si>
  <si>
    <t>56</t>
  </si>
  <si>
    <t>REGISTRO DE ESTUDIANTES</t>
  </si>
  <si>
    <t>57</t>
  </si>
  <si>
    <t>SERV MEDICO ESTUDIANTIL</t>
  </si>
  <si>
    <t>58</t>
  </si>
  <si>
    <t>DLLO PERSONAL SERV ESTUDI</t>
  </si>
  <si>
    <t>61</t>
  </si>
  <si>
    <t>ADMINISTRACION EJECUTIVA</t>
  </si>
  <si>
    <t>62</t>
  </si>
  <si>
    <t>OPER FINANCIERA FISCAL</t>
  </si>
  <si>
    <t>63</t>
  </si>
  <si>
    <t>ADMON GRAL Y SERV LOGISTI</t>
  </si>
  <si>
    <t>64</t>
  </si>
  <si>
    <t>APOYO ADTIVO COMPUTACIONA</t>
  </si>
  <si>
    <t>65</t>
  </si>
  <si>
    <t>REL PUBLICAS Y DLLO INSTI</t>
  </si>
  <si>
    <t>66</t>
  </si>
  <si>
    <t>DESARLLO PERSONAL ADTIVO</t>
  </si>
  <si>
    <t>67</t>
  </si>
  <si>
    <t>BIENESTAR</t>
  </si>
  <si>
    <t>701</t>
  </si>
  <si>
    <t>VENTA DE FORMULARIO Y PAP</t>
  </si>
  <si>
    <t>702</t>
  </si>
  <si>
    <t>VENTA DE PUBLICACIONES</t>
  </si>
  <si>
    <t>703</t>
  </si>
  <si>
    <t>SERVICIOS</t>
  </si>
  <si>
    <t>704</t>
  </si>
  <si>
    <t>VENTA DE EQUIPOS</t>
  </si>
  <si>
    <t>71</t>
  </si>
  <si>
    <t>ADMON DE PLANTA FISICA</t>
  </si>
  <si>
    <t>72</t>
  </si>
  <si>
    <t>MTTO EDIFICIOS Y CONSTRUC</t>
  </si>
  <si>
    <t>73</t>
  </si>
  <si>
    <t>SERVICIOS DE SEGURIDAD</t>
  </si>
  <si>
    <t>74</t>
  </si>
  <si>
    <t>PAGO SERVICIOS PUBLICOS</t>
  </si>
  <si>
    <t>75</t>
  </si>
  <si>
    <t>MTTO TERRENOS AREAS VERDE</t>
  </si>
  <si>
    <t>76</t>
  </si>
  <si>
    <t>REPAR MAYORES RENOVACIONE</t>
  </si>
  <si>
    <t>77</t>
  </si>
  <si>
    <t>SEGURIDAD E HIGIENE</t>
  </si>
  <si>
    <t>78</t>
  </si>
  <si>
    <t>SERVICIOS LOGISTICOS</t>
  </si>
  <si>
    <t>79</t>
  </si>
  <si>
    <t>SOPORTE INFOR OPER Y MTTO</t>
  </si>
  <si>
    <t>81</t>
  </si>
  <si>
    <t>BECAS PARA PREGRADO</t>
  </si>
  <si>
    <t>82</t>
  </si>
  <si>
    <t>BECAS PARA POSTGRADO</t>
  </si>
  <si>
    <t>901</t>
  </si>
  <si>
    <t>OTRAS FUENTES</t>
  </si>
  <si>
    <t>902</t>
  </si>
  <si>
    <t>UTILI-VENTA CONSTR Y EDIF</t>
  </si>
  <si>
    <t>903</t>
  </si>
  <si>
    <t>MATERIAL DE DESECHO</t>
  </si>
  <si>
    <t>904</t>
  </si>
  <si>
    <t>INTERESES FINANCIEROS</t>
  </si>
  <si>
    <t>905</t>
  </si>
  <si>
    <t>REAJUSTES MONETARIOS</t>
  </si>
  <si>
    <t>906</t>
  </si>
  <si>
    <t>DESCUENTOS AMORTIZADOS</t>
  </si>
  <si>
    <t>907</t>
  </si>
  <si>
    <t>DIFERENCIA EN CAMBIO</t>
  </si>
  <si>
    <t>908</t>
  </si>
  <si>
    <t>DESC COMERC CONDICIONADOS</t>
  </si>
  <si>
    <t>909</t>
  </si>
  <si>
    <t>VARIOS</t>
  </si>
  <si>
    <t>910</t>
  </si>
  <si>
    <t>PENSIONES JARDIN INFANTIL</t>
  </si>
  <si>
    <t>911</t>
  </si>
  <si>
    <t>912</t>
  </si>
  <si>
    <t>913</t>
  </si>
  <si>
    <t>RENDIMIENTOS</t>
  </si>
  <si>
    <t>914</t>
  </si>
  <si>
    <t>ARRENDAMIENTOS TERRENOS</t>
  </si>
  <si>
    <t>915</t>
  </si>
  <si>
    <t>ARREND CONSTRUC Y EDIFICA</t>
  </si>
  <si>
    <t>916</t>
  </si>
  <si>
    <t>ARRENDAMIENTO MAQ EQUIPO</t>
  </si>
  <si>
    <t>917</t>
  </si>
  <si>
    <t>COMISION ACTIVIDADES FINA</t>
  </si>
  <si>
    <t>921</t>
  </si>
  <si>
    <t>UTILIDAD EN VENTA DE INVE</t>
  </si>
  <si>
    <t>922</t>
  </si>
  <si>
    <t>UTILIDAD EN VENTA DE MAQU</t>
  </si>
  <si>
    <t>923</t>
  </si>
  <si>
    <t>UTILIDAD EN VENTA DE EQUI</t>
  </si>
  <si>
    <t>924</t>
  </si>
  <si>
    <t>UTILIDAD EN VENTA DE FLOT</t>
  </si>
  <si>
    <t>925</t>
  </si>
  <si>
    <t>RECUPERACION DEUDAS MALAS</t>
  </si>
  <si>
    <t>926</t>
  </si>
  <si>
    <t>RECUPERACION DE PROVISION</t>
  </si>
  <si>
    <t>927</t>
  </si>
  <si>
    <t>REINTEGRO DE COSTOS Y GAS</t>
  </si>
  <si>
    <t>928</t>
  </si>
  <si>
    <t>INGRESOS DE EJERCICIOS AN</t>
  </si>
  <si>
    <t>933</t>
  </si>
  <si>
    <t>INTERESES ESTUDIANTES</t>
  </si>
  <si>
    <t>934</t>
  </si>
  <si>
    <t>VALORIZACIÓN INVERSIÓN</t>
  </si>
  <si>
    <t>935</t>
  </si>
  <si>
    <t>INGRESOS NO OPERACIONALES</t>
  </si>
  <si>
    <t>936</t>
  </si>
  <si>
    <t>TRASLADOS INTERNOS</t>
  </si>
  <si>
    <t>937</t>
  </si>
  <si>
    <t>FINANCIACIÓN INTERNA</t>
  </si>
  <si>
    <t>942</t>
  </si>
  <si>
    <t>SANCIONES CHEQUES DEVUELT</t>
  </si>
  <si>
    <t>943</t>
  </si>
  <si>
    <t>RECUPERACIÓN INCAPACIDADE</t>
  </si>
  <si>
    <t>944</t>
  </si>
  <si>
    <t>APROVECHAMIENTOS</t>
  </si>
  <si>
    <t>945</t>
  </si>
  <si>
    <t>INGRESO OVERHEAD</t>
  </si>
  <si>
    <t>948</t>
  </si>
  <si>
    <t>SUPERAVIT EJERCICIOS ANTE</t>
  </si>
  <si>
    <t>95</t>
  </si>
  <si>
    <t>OVERHEAD</t>
  </si>
  <si>
    <t>96</t>
  </si>
  <si>
    <t>DEFICIT EJERCICIOS ANTERI</t>
  </si>
  <si>
    <t>97P</t>
  </si>
  <si>
    <t>AREA FUNCIONAL PRUEBAS 1</t>
  </si>
  <si>
    <t>99</t>
  </si>
  <si>
    <t>PROGRAMA DLLO INTEGRAL PD</t>
  </si>
  <si>
    <t>99P</t>
  </si>
  <si>
    <t>AREA FUNCIONAL 3</t>
  </si>
  <si>
    <t>XX</t>
  </si>
  <si>
    <t>AREA FUNCIONALPOSPRES X</t>
  </si>
  <si>
    <t>ZACA</t>
  </si>
  <si>
    <t>ZCON</t>
  </si>
  <si>
    <t>ZCYA</t>
  </si>
  <si>
    <t>ZEDU</t>
  </si>
  <si>
    <t>ZEVE</t>
  </si>
  <si>
    <t>ZINV</t>
  </si>
  <si>
    <t>CLASES</t>
  </si>
  <si>
    <t>CLASE ORDEN</t>
  </si>
  <si>
    <t>Fecha de solicitud:</t>
  </si>
  <si>
    <t>Seleccione una de las siguientes opciones:</t>
  </si>
  <si>
    <t>CENTRO DE COSTO</t>
  </si>
  <si>
    <t>ORDEN INTERNA</t>
  </si>
  <si>
    <t>CIBI</t>
  </si>
  <si>
    <t>CUAN</t>
  </si>
  <si>
    <t>MERCADEO</t>
  </si>
  <si>
    <t>LIBROS</t>
  </si>
  <si>
    <t>UNIDAD LOGISTICA</t>
  </si>
  <si>
    <t>VISITAS</t>
  </si>
  <si>
    <t>GLOBAL MBA</t>
  </si>
  <si>
    <t>MAGISTER EN FINANZAS</t>
  </si>
  <si>
    <t>MAGISTER EN MERCADEO</t>
  </si>
  <si>
    <t>ALTA GERENCIA</t>
  </si>
  <si>
    <t>PRESIDENTES EMPRESAS</t>
  </si>
  <si>
    <t>ESTRATEGIA</t>
  </si>
  <si>
    <t>ORGANIZACIONES</t>
  </si>
  <si>
    <t>GESTION</t>
  </si>
  <si>
    <t>FINANZAS</t>
  </si>
  <si>
    <t>COMPETITIVIDAD</t>
  </si>
  <si>
    <t>DEC ARTES</t>
  </si>
  <si>
    <t>APORTES FACARTES PDD</t>
  </si>
  <si>
    <t>PROY FACARTES</t>
  </si>
  <si>
    <t>ORQUESTA UNIANDES</t>
  </si>
  <si>
    <t>CORO CAMARA</t>
  </si>
  <si>
    <t>HISTORIA ARTE PRE</t>
  </si>
  <si>
    <t>CURSO PARIS</t>
  </si>
  <si>
    <t>BANCO DE IMAGENES</t>
  </si>
  <si>
    <t>REVISTA CLAVE</t>
  </si>
  <si>
    <t>REVISTA PERIFRASIS</t>
  </si>
  <si>
    <t>CEPER HCM</t>
  </si>
  <si>
    <t>EXPOCIENCIA</t>
  </si>
  <si>
    <t>FDO OVERHEAD E IMPTO</t>
  </si>
  <si>
    <t>APOYO COMITE I &amp; P</t>
  </si>
  <si>
    <t>INNOVACION CIENCIAS</t>
  </si>
  <si>
    <t>LAB CIMIC - DOCT</t>
  </si>
  <si>
    <t>LAB LEMVA</t>
  </si>
  <si>
    <t>LAB BIOMICS</t>
  </si>
  <si>
    <t>LAB BBMP</t>
  </si>
  <si>
    <t>LAB LDMB</t>
  </si>
  <si>
    <t>LAB CIEM</t>
  </si>
  <si>
    <t>LAB GECOH</t>
  </si>
  <si>
    <t>LAB GENETICA HUMANA</t>
  </si>
  <si>
    <t>EVODEVO</t>
  </si>
  <si>
    <t>GEOCIENCIAS HCM</t>
  </si>
  <si>
    <t>REVISTA ANTIPODA</t>
  </si>
  <si>
    <t>ANTROPOLOGIA HCM</t>
  </si>
  <si>
    <t>CIENCIA POLITICA HCM</t>
  </si>
  <si>
    <t>FILOSOFIA HCM</t>
  </si>
  <si>
    <t>HISTORIA HCM</t>
  </si>
  <si>
    <t>INSTITUTO CONFUCIO</t>
  </si>
  <si>
    <t>PSICOLOGIA HCM</t>
  </si>
  <si>
    <t>MAE PSICOLOGIA CLIN</t>
  </si>
  <si>
    <t>CESO ANTROPOLOGIA</t>
  </si>
  <si>
    <t>CESO FILOSOFIA</t>
  </si>
  <si>
    <t>CESO HISTORIA</t>
  </si>
  <si>
    <t>CESO PSICOLOGIA</t>
  </si>
  <si>
    <t>REVISTA DE MAYEUTICA</t>
  </si>
  <si>
    <t>EXALUMNOS DERECHO</t>
  </si>
  <si>
    <t>GRUPO DE TEATRO</t>
  </si>
  <si>
    <t>PROGRAMA SOCRATES</t>
  </si>
  <si>
    <t>PROYECTO HIPERTEXTOS</t>
  </si>
  <si>
    <t>JUSTICIA GLOBAL</t>
  </si>
  <si>
    <t>CIJUS CONSULTORIA</t>
  </si>
  <si>
    <t>SEMINARIO CEDE</t>
  </si>
  <si>
    <t>NOTAS DE POLITICAS</t>
  </si>
  <si>
    <t>BOLETINES CEDE</t>
  </si>
  <si>
    <t>DOCUMENTOS CEDE</t>
  </si>
  <si>
    <t>CONVENIO CEDE</t>
  </si>
  <si>
    <t>REVISTA INGENIERIA</t>
  </si>
  <si>
    <t>REVISTA CONTACTO</t>
  </si>
  <si>
    <t>PROCESOS EDITORIALES</t>
  </si>
  <si>
    <t>FUNDRAISING</t>
  </si>
  <si>
    <t>INNOVACION</t>
  </si>
  <si>
    <t>ESTUDIOS DE MERCADO</t>
  </si>
  <si>
    <t>TESIS PREGRADO</t>
  </si>
  <si>
    <t>I.E.E.E.</t>
  </si>
  <si>
    <t>PREGRADO</t>
  </si>
  <si>
    <t>ACREDITACIONES</t>
  </si>
  <si>
    <t>ADMINISTRACION</t>
  </si>
  <si>
    <t>INVERSION</t>
  </si>
  <si>
    <t>PDD SISTEMAS</t>
  </si>
  <si>
    <t>OPERACION SUR</t>
  </si>
  <si>
    <t>OPERACION CIACUA</t>
  </si>
  <si>
    <t>OPERACION CIMOC</t>
  </si>
  <si>
    <t>OPERACION GIIA</t>
  </si>
  <si>
    <t>OPERACION M Y A.E.</t>
  </si>
  <si>
    <t>OPERACION GIAP</t>
  </si>
  <si>
    <t>OPERACION CMUA</t>
  </si>
  <si>
    <t>OPERACION GEST</t>
  </si>
  <si>
    <t>OPERACION PYLO</t>
  </si>
  <si>
    <t>OPERACION COPA</t>
  </si>
  <si>
    <t>OPERACION TESO</t>
  </si>
  <si>
    <t>OPERACION CIPP</t>
  </si>
  <si>
    <t>OPERACION CDPP</t>
  </si>
  <si>
    <t>OPERACION IMAGINE</t>
  </si>
  <si>
    <t>OPERACION COMIT</t>
  </si>
  <si>
    <t>OPERACION TICSW</t>
  </si>
  <si>
    <t>DEC MEDICINA HCM</t>
  </si>
  <si>
    <t>OVH HOSPITAL DE SUBA</t>
  </si>
  <si>
    <t>MEDICINA PREGRADO</t>
  </si>
  <si>
    <t>OVH MEDICINA VARIOS</t>
  </si>
  <si>
    <t>CBU</t>
  </si>
  <si>
    <t>CURSOS LIBRES</t>
  </si>
  <si>
    <t>CURSOS AHA</t>
  </si>
  <si>
    <t>EVENTOS REUMATOLOGIA</t>
  </si>
  <si>
    <t>COLOQUIO</t>
  </si>
  <si>
    <t>PILOTO INNOVACION</t>
  </si>
  <si>
    <t>PLAN TIC UNIANDES</t>
  </si>
  <si>
    <t>MODULOS DE FORMACION</t>
  </si>
  <si>
    <t>ACREDITACION SACS</t>
  </si>
  <si>
    <t>CBU - OPCION</t>
  </si>
  <si>
    <t>FUNES</t>
  </si>
  <si>
    <t>INDAGALA PQC ACA</t>
  </si>
  <si>
    <t>MATERIALES</t>
  </si>
  <si>
    <t>CINDA</t>
  </si>
  <si>
    <t>PROGRAMA EGRESADOS</t>
  </si>
  <si>
    <t>JARDIN INFANTIL</t>
  </si>
  <si>
    <t>BENEFLEX</t>
  </si>
  <si>
    <t>FORMACION PACTO</t>
  </si>
  <si>
    <t>SCOUTING PREGRADO</t>
  </si>
  <si>
    <t>SCOUTING POSGRADOS</t>
  </si>
  <si>
    <t>CORRESPONDENCIA</t>
  </si>
  <si>
    <t>PARQUEADEROS</t>
  </si>
  <si>
    <t>NOVICIADO OPERATIVO</t>
  </si>
  <si>
    <t>NOVICIADO EVENTOS</t>
  </si>
  <si>
    <t>ALMACEN STOCK</t>
  </si>
  <si>
    <t>GESTION DE ACTIVO</t>
  </si>
  <si>
    <t>LIBRERIA UNIANDES</t>
  </si>
  <si>
    <t>COMITE DE EMERGENCIA</t>
  </si>
  <si>
    <t>PROY ACADEM INSTIT</t>
  </si>
  <si>
    <t>PASANTIAS DOCTORALES</t>
  </si>
  <si>
    <t>COLECCION CBU</t>
  </si>
  <si>
    <t>COLECCION SENECA</t>
  </si>
  <si>
    <t>FONDO WIEDERMANN</t>
  </si>
  <si>
    <t>DON EL TIEMPO 1997</t>
  </si>
  <si>
    <t>DON FILMTEX</t>
  </si>
  <si>
    <t>DON KORN FERRY</t>
  </si>
  <si>
    <t>FUNDACION BERCORP</t>
  </si>
  <si>
    <t>BECA CONSULTORIA O</t>
  </si>
  <si>
    <t>BECAS REGIONALES</t>
  </si>
  <si>
    <t>PROMOCION REGIONAL</t>
  </si>
  <si>
    <t>ACREDITACION ACCSB</t>
  </si>
  <si>
    <t>PRESENCIAS DISEÑO</t>
  </si>
  <si>
    <t>FISICA LAB BIOFISICA</t>
  </si>
  <si>
    <t>CURRICULUM INNOVADOR</t>
  </si>
  <si>
    <t>PDI SISTEMAS</t>
  </si>
  <si>
    <t>PDI SISTEMAS (2008)</t>
  </si>
  <si>
    <t>PDI DATACENTER 2011</t>
  </si>
  <si>
    <t>PDI COLIVRI 2011</t>
  </si>
  <si>
    <t>PDI LABORATORIO 2011</t>
  </si>
  <si>
    <t>INV FACULTADES</t>
  </si>
  <si>
    <t>AUDITORIA</t>
  </si>
  <si>
    <t>EDICIONES</t>
  </si>
  <si>
    <t>VIC ADMINISTRATIVA</t>
  </si>
  <si>
    <t>DEPARTAMENTO MEDICO</t>
  </si>
  <si>
    <t>ICESI</t>
  </si>
  <si>
    <t>UNIVERSIDA JAVERIANA</t>
  </si>
  <si>
    <t>UNIVERSIDAD NACIONAL</t>
  </si>
  <si>
    <t>UNIVERSIDAD NORTE</t>
  </si>
  <si>
    <t>CONVENIO EAFIT</t>
  </si>
  <si>
    <t>DERECHO</t>
  </si>
  <si>
    <t>ECONOMIA</t>
  </si>
  <si>
    <t>MEDICINA</t>
  </si>
  <si>
    <t>DPTO DISEÑO</t>
  </si>
  <si>
    <t>DPTO HUMALITE</t>
  </si>
  <si>
    <t>DECANATURA</t>
  </si>
  <si>
    <t>INVERS MENORES PF</t>
  </si>
  <si>
    <t>OPTIMIZACION PF</t>
  </si>
  <si>
    <t>PROYECTO FACULTADES</t>
  </si>
  <si>
    <t>PROYECTO U ADTIVAS</t>
  </si>
  <si>
    <t>PROGRAMA TEA</t>
  </si>
  <si>
    <t>OVH MEDICINA LEGAL</t>
  </si>
  <si>
    <t>CORRIENTE OPERATIVO</t>
  </si>
  <si>
    <t>FONDO GRETEL WERNHER</t>
  </si>
  <si>
    <t>FONDO HORIZONTE</t>
  </si>
  <si>
    <t>FONDO RTI</t>
  </si>
  <si>
    <t>PROXIMO SIGLO</t>
  </si>
  <si>
    <t>DON BOSCO</t>
  </si>
  <si>
    <t>FONDO HENRI YERLI</t>
  </si>
  <si>
    <t>FUNDACION BELCORP</t>
  </si>
  <si>
    <t>CECOS</t>
  </si>
  <si>
    <t>SEGMENTOS</t>
  </si>
  <si>
    <t>CENTRO DE INVESTIGACIÓN IPS - CIBI</t>
  </si>
  <si>
    <t>CONVENIO POLICÍA NACIONAL</t>
  </si>
  <si>
    <t>FONDO PROGRAMA QUIERO ESTUDIAR PROVISIONES</t>
  </si>
  <si>
    <t>FONDO EDUARDO ÁLVAREZ CORREA</t>
  </si>
  <si>
    <t>SILLA PROFESORAL SANFORD</t>
  </si>
  <si>
    <t>SILLA PROFESORAL CORONA</t>
  </si>
  <si>
    <t>FONDO BECA CIRO ANGARITA BARÓN</t>
  </si>
  <si>
    <t>CIENCIAS BIOLÓGICAS DONACIÓN PROFICOL EL CARMEN</t>
  </si>
  <si>
    <t>FONDO DORA ROTHLISBERGER</t>
  </si>
  <si>
    <t>FONDO GABRIEL VEGA LARA MBA</t>
  </si>
  <si>
    <t>ANTROPOLOGÍA DONACIÓN PROFICOL EL CARMEN</t>
  </si>
  <si>
    <t>FONDO QUIERO ESTUDIAR RTI</t>
  </si>
  <si>
    <t>FONDO PATRIMONIAL PROGRAMA ALTO GOBIERNO</t>
  </si>
  <si>
    <t>FONDO QUIERO ESTUDIAR OCMAES</t>
  </si>
  <si>
    <t>FONDO DE AYUDA A PROGRAMAS DE DOCTORADO</t>
  </si>
  <si>
    <t>FEGV DOCTORADO EN ADMINISTRACIÓN</t>
  </si>
  <si>
    <t>BECA BBVA MAESTRÍA ESCUELA DE GOBIERNO</t>
  </si>
  <si>
    <t>FONDO QUIERO ESTUDIAR UNIANDINOS</t>
  </si>
  <si>
    <t>FONDO QUIERO ESTUDIAR MEGA FUTURO FOUNDATION</t>
  </si>
  <si>
    <t>FONDO QUIERO ESTUDIAR DATA CRÉDITO</t>
  </si>
  <si>
    <t>FONDO QUIERO ESTUDIAR CHAID NEME</t>
  </si>
  <si>
    <t>FONDO QUIERO ESTUDIAR JULIO MARIO SANTODOMINGO</t>
  </si>
  <si>
    <t>FONDO QUIERO ESTUDIAR ENRIQUE CAVALIER</t>
  </si>
  <si>
    <t>FONDO QUIERO ESTUDIAR CINE COLOMBIA 80 AÑOS</t>
  </si>
  <si>
    <t>FONDO QUIERO ESTUDIAR GABRIEL VEGA LARA</t>
  </si>
  <si>
    <t>FONDO QUIERO ESTUDIAR PEDRO GÓMEZ</t>
  </si>
  <si>
    <t>FONDO QUIERO ESTUDIAR BECA 75 AÑOS CASA TORO</t>
  </si>
  <si>
    <t>FONDO QUIERO ESTUDIAR LEONOR ESCANDÓN DURÁN</t>
  </si>
  <si>
    <t>FONDO PATRIMONIAL PARA APOYO FINANCIERO  EST.</t>
  </si>
  <si>
    <t>FONDO QUIERO ESTUDIAR CARLOS PACHECO DEVIA</t>
  </si>
  <si>
    <t>FONDO QUIERO ESTUDIAR PRÓXIMO SIGLO</t>
  </si>
  <si>
    <t>HARVARD LOS ANDES FUND</t>
  </si>
  <si>
    <t>FONDO PATRIMONIAL DE HIDRAULICA</t>
  </si>
  <si>
    <t>FONDO BECA CIRO ANGARITA BARON FACULTAD</t>
  </si>
  <si>
    <t>BECA QUIERO ESTUDIAR SCHLUMBERGER SURENCO</t>
  </si>
  <si>
    <t>FONDO QUIERO ESTUDIAR CERREJÓN</t>
  </si>
  <si>
    <t>DONACIONES UNIANDINOS</t>
  </si>
  <si>
    <t>FONDO DE PROGRAMAS ESPECIALES FOPRE</t>
  </si>
  <si>
    <t>FONDO GENERAL DE APOYO FINANCIERO A ESTUDIANTES</t>
  </si>
  <si>
    <t>PROYECTO UNIVERSIDAD TECNOLÓGICA DE BOLÍVAR</t>
  </si>
  <si>
    <t>FONDO FAMILIA ESPINOSA</t>
  </si>
  <si>
    <t>UNIANDES - UTB CONVENIO ESPECIAL</t>
  </si>
  <si>
    <t>BECA CALASANZ CIUDAD BOLÍVAR</t>
  </si>
  <si>
    <t>FONDO QUIERO ESTUDIAR BAVARIA</t>
  </si>
  <si>
    <t>DONACIÓN FUNDACIÓN BOLIVAR DAVIVIENDA ECONOMÍA</t>
  </si>
  <si>
    <t>DONACIÓN FUNDACIÓN BOLIVAR DAVIVIENDA BIOLOGÍA</t>
  </si>
  <si>
    <t>FUNDACIÓN BELCORP</t>
  </si>
  <si>
    <t>ACADÉMICA (UNIANDES)</t>
  </si>
  <si>
    <t>CONGRESOS (UNIANDES)</t>
  </si>
  <si>
    <t>CONSULTORÍA Y ASESORÍA (UNIANDES)</t>
  </si>
  <si>
    <t>EDUCACIÓN CONTINUADA  (UNIANDES)</t>
  </si>
  <si>
    <t>EVENTOS  (UNIANDES)</t>
  </si>
  <si>
    <t>INVESTIGACIÓN  (UNIANDES)</t>
  </si>
  <si>
    <t>CENTRO DEPORTIVO</t>
  </si>
  <si>
    <t>CENTRO INVESTIGACIÓNBIOQUÍMICA</t>
  </si>
  <si>
    <t>CENTRO LOG. CIVIL Y AMBIENTAL</t>
  </si>
  <si>
    <t>CENTRO LOG. PLANTA FÍSICA</t>
  </si>
  <si>
    <t>CENTRO LOG.ELEMENTO PROTECCIÓN</t>
  </si>
  <si>
    <t>CENTRO LOGISTICO DTI</t>
  </si>
  <si>
    <t>CENTRO LOGISTICO UNIANDES</t>
  </si>
  <si>
    <t>NO EXISTE</t>
  </si>
  <si>
    <t>0</t>
  </si>
  <si>
    <t>CENTRO COSTO ICEBERG</t>
  </si>
  <si>
    <t>Ccosto</t>
  </si>
  <si>
    <t>Padre</t>
  </si>
  <si>
    <t>Nombre Centro</t>
  </si>
  <si>
    <t>FACULTAD DE ADMINISTRACION CONSOLIDADO</t>
  </si>
  <si>
    <t>ADMINISTRACION DECANATURA</t>
  </si>
  <si>
    <t>ADMINISTRACION DIRECCION</t>
  </si>
  <si>
    <t>FONDO PARA INVERSION</t>
  </si>
  <si>
    <t>ADMINISTRACION CORUNIVERSITARIA</t>
  </si>
  <si>
    <t>CONSOLIDADO PROGRAMAS ACADEMICOS</t>
  </si>
  <si>
    <t>ADMINISTRACION PREGRADO</t>
  </si>
  <si>
    <t>CONSOLIDADO POSGRADOS</t>
  </si>
  <si>
    <t>MAGISTER EN ADMINISTRACION</t>
  </si>
  <si>
    <t>MAGISTER EN DIRECCION UNIVERSITARIA</t>
  </si>
  <si>
    <t>ESPECIALIZACIONES CONSOLIDADO</t>
  </si>
  <si>
    <t>ESPECIALIZACION FINANZAS</t>
  </si>
  <si>
    <t>ESPECIALIZACION MERCADOS</t>
  </si>
  <si>
    <t>ESPECIALIZACION RECURSOS HUMANOS</t>
  </si>
  <si>
    <t>ESPECIALIZACION BANCA</t>
  </si>
  <si>
    <t>CONSOLIDADO EDUCACION EJECUTIVA</t>
  </si>
  <si>
    <t>PRESIDENTES DE EMPRESAS</t>
  </si>
  <si>
    <t>ALTA GERENCIA-OTRAS CIUDADES</t>
  </si>
  <si>
    <t>SEMINARIO CORPORATIVA BANCO GANADERO</t>
  </si>
  <si>
    <t>FAC. ADMINISTRACION GRUPO BOLIVAR</t>
  </si>
  <si>
    <t>FAC. ADMINISTRACION INVESTIGACION</t>
  </si>
  <si>
    <t>ADMINISTRACION INVESTIGACIONES VARIAS</t>
  </si>
  <si>
    <t>FACULTAD DE ARQUITECTURA Y DISEÑO</t>
  </si>
  <si>
    <t>DECANATURA DE ARQUITECTURA Y DISEÑO</t>
  </si>
  <si>
    <t>CONSOLIDADOR DPTO ARQUITECTURA</t>
  </si>
  <si>
    <t>ARQUITECTURA PREGRADO</t>
  </si>
  <si>
    <t>DISEÑO PREGRADO</t>
  </si>
  <si>
    <t>ARQUITECTURA FONDO DE INVESTIGACION</t>
  </si>
  <si>
    <t>ESP. DERECHO DE LA GESTION DE NEGOCIOS</t>
  </si>
  <si>
    <t xml:space="preserve"> ARQUITECTURA INVESTIGACION</t>
  </si>
  <si>
    <t>C. PLANIFICACION Y URBANISMO</t>
  </si>
  <si>
    <t>ECONOMIA TINKER FOUNDATION</t>
  </si>
  <si>
    <t>CESO DEFENSA Y SEGURIDAD</t>
  </si>
  <si>
    <t>INST. DISTRITAL DE CULTURA Y TURISMO</t>
  </si>
  <si>
    <t>CESO AL CAIDO CAERLE</t>
  </si>
  <si>
    <t>CESO RELACIONES BILATERALES</t>
  </si>
  <si>
    <t>CESO NREINTENTAR LO PROPIO</t>
  </si>
  <si>
    <t>FACULTAD DE CIENCIAS NATURALES Y EXACTAS</t>
  </si>
  <si>
    <t>FAC. DE CIENCIAS NATURALES DECANATURA</t>
  </si>
  <si>
    <t>FAC. DE CIENCIAS NATURALES DIRECCION</t>
  </si>
  <si>
    <t>CIENCIAS PREGRADO</t>
  </si>
  <si>
    <t>CIENCIAS POSGRADO</t>
  </si>
  <si>
    <t>CIENCIAS POSTGRADO</t>
  </si>
  <si>
    <t>CIENCIAS EDUCACION CONTINUADA</t>
  </si>
  <si>
    <t>CIENCIAS BACTERIOLOGIA</t>
  </si>
  <si>
    <t>ED. CONTINUADA CIENCIAS</t>
  </si>
  <si>
    <t>CIENCIAS ACTIVIDADES AUXILIARES</t>
  </si>
  <si>
    <t>RENDIMIENTO DONACION CIENCIAS</t>
  </si>
  <si>
    <t>CIENCIAS BIOLOGICAS INVESTIGACION</t>
  </si>
  <si>
    <t>C.I.M.I.C.</t>
  </si>
  <si>
    <t>LABORATORIO GENETICA HUMANA</t>
  </si>
  <si>
    <t>CESO DESARROLLO MORAL</t>
  </si>
  <si>
    <t>FONDO DE INVESTIGACION Y PUBLICACIONES CIFI</t>
  </si>
  <si>
    <t>C. INVES. BIOQUIMICA</t>
  </si>
  <si>
    <t>PAISES ANDINOS O.M.S (CIMPAT)</t>
  </si>
  <si>
    <t>CIMPAT PARASITOLOGIA</t>
  </si>
  <si>
    <t>CIMPAT COLCIENCIAS</t>
  </si>
  <si>
    <t>COMUNIDAD EUROPEA - AMIBAS</t>
  </si>
  <si>
    <t>SECRESALUD-CHAGAS</t>
  </si>
  <si>
    <t>EXPLORATION COLOMBIA</t>
  </si>
  <si>
    <t>CURSOS DICTADOS POR EL GRUPO BOLIVAR</t>
  </si>
  <si>
    <t>HERMITOS</t>
  </si>
  <si>
    <t>LEISHMANIASIS-CAFE-O.M.S</t>
  </si>
  <si>
    <t>ENTOMOLOGIA C.P.F</t>
  </si>
  <si>
    <t>CHAGAS/MEDINA/VIOTA</t>
  </si>
  <si>
    <t>C. INVES. PRIMATOLOGIA-CIPM</t>
  </si>
  <si>
    <t>MANTENIMIENTO CEPAS INST. GENET</t>
  </si>
  <si>
    <t>RANA HYLA LABIALIS</t>
  </si>
  <si>
    <t>ECOLOGIA VEGETAL</t>
  </si>
  <si>
    <t>COMISION EUROPEA (E.VEGETAL)</t>
  </si>
  <si>
    <t>RECUPERACION</t>
  </si>
  <si>
    <t>INVESTIGACION PRIMAVARA I.G</t>
  </si>
  <si>
    <t>PROY. FEN COLOMBIA</t>
  </si>
  <si>
    <t>CURSOS INSTITUTO DE GENETICA</t>
  </si>
  <si>
    <t>BIOCOMPUTO</t>
  </si>
  <si>
    <t>COLCIENCIAS-OTROS F. CIENCIAS</t>
  </si>
  <si>
    <t>PROYECTO HEURIPPA</t>
  </si>
  <si>
    <t>MINSALUD LEISHMANIASIS</t>
  </si>
  <si>
    <t>LIBRO CHAGAS MINSALUD</t>
  </si>
  <si>
    <t>MINSALUD CHAGAS</t>
  </si>
  <si>
    <t>SECRESALUD CAQUEZA</t>
  </si>
  <si>
    <t>FUN REPUBLICA MARIPOSAS</t>
  </si>
  <si>
    <t>FISICA PREGRADO</t>
  </si>
  <si>
    <t>RECUPERACION DONACION DAVIVIENDA</t>
  </si>
  <si>
    <t>FISICA MAGISTER</t>
  </si>
  <si>
    <t>FISICA EDUCACION CONTINUADA</t>
  </si>
  <si>
    <t>FISICA TALLERES TOPICOS</t>
  </si>
  <si>
    <t>FISICA INVESTIGACION</t>
  </si>
  <si>
    <t>FISICA COLCIENCIAS</t>
  </si>
  <si>
    <t>FISICA EXPERIM.ALTAS ENERGIAS</t>
  </si>
  <si>
    <t>FISICA DE NANOESTRUCTURAS</t>
  </si>
  <si>
    <t>COLCIENCIAS-MODELOS CON OSCILACINES</t>
  </si>
  <si>
    <t>MATEMATICAS PREGRADO</t>
  </si>
  <si>
    <t>MATEMATICAS EDUCACION CONTINUADA</t>
  </si>
  <si>
    <t>ECONOMIA PROYECTOS DE INVERSION PUBLICA PARA BOLIVIA</t>
  </si>
  <si>
    <t>MATEMATICAS INVESTIGACION</t>
  </si>
  <si>
    <t>MATEMATICAS ESTUDIO COMPARATIVO OPERADORES</t>
  </si>
  <si>
    <t>MATEMATICAS CLASIFICACION DE GRUPOS SIMPLES</t>
  </si>
  <si>
    <t>MATEMATICAS AXIOMA DE ELECCION</t>
  </si>
  <si>
    <t>QUIMICA PREGRADO</t>
  </si>
  <si>
    <t>CIENCIAS AMBIENTALES PREGRADO</t>
  </si>
  <si>
    <t>QUIMICA INVESTIGACION</t>
  </si>
  <si>
    <t>QUIMICA INVES. VARIAS</t>
  </si>
  <si>
    <t>QUIMICA COLCIENCIAS</t>
  </si>
  <si>
    <t>UNA EMPRESA DOCENTE</t>
  </si>
  <si>
    <t>UNA EMPRESA DOCENTE INVESTIGACION</t>
  </si>
  <si>
    <t>DISTRITO CAPITAL SECCION EDUCACION</t>
  </si>
  <si>
    <t>PROGRAMA DE ESTUDIOS EN EDUCACION</t>
  </si>
  <si>
    <t>MAGISTER ESTUDIOS EN EDUCACION</t>
  </si>
  <si>
    <t>P.FORMACION EN EDUC. PRIMARIA Y B.</t>
  </si>
  <si>
    <t>FACULTAD DE DERECHO</t>
  </si>
  <si>
    <t>DERECHO DECANATURA</t>
  </si>
  <si>
    <t>DERECHO DIRECCION</t>
  </si>
  <si>
    <t>DERECHO PREGRADO</t>
  </si>
  <si>
    <t>CATEDRA CIRO ANGARITA</t>
  </si>
  <si>
    <t>DERECHO ESPECIALIZACIONES</t>
  </si>
  <si>
    <t>ESPECIALIZACION FINANCIERO</t>
  </si>
  <si>
    <t>ESPECIALIZACION COMERCIAL</t>
  </si>
  <si>
    <t>ESPECIALIZACION GESTION PUBLICA</t>
  </si>
  <si>
    <t>ESPECIALIZACION EN TRIBUTACION</t>
  </si>
  <si>
    <t>DERECHO DE LOS NEGOCIOS INTERNACIONALES</t>
  </si>
  <si>
    <t>DERECHO EDUCACION CONTINUADA</t>
  </si>
  <si>
    <t>POSTG.DER.CONSTITUCIONAL</t>
  </si>
  <si>
    <t>C.I.J.U.S.</t>
  </si>
  <si>
    <t>CIJUS DIRECCION</t>
  </si>
  <si>
    <t>CIJUS INVESTIGACION</t>
  </si>
  <si>
    <t>CIJUS PROGRAMA SOCRATES</t>
  </si>
  <si>
    <t>FONDO EDUARDO ALVAREZ CORREA</t>
  </si>
  <si>
    <t>PROYECTO RANA PALMATUS</t>
  </si>
  <si>
    <t>FONDO EQUIPO RECTORIA</t>
  </si>
  <si>
    <t>ALIANZAS EMPRESARIALES</t>
  </si>
  <si>
    <t>ADMINISTRACION ESP. AUTOEVALUACION</t>
  </si>
  <si>
    <t>CIJUS OBSERVATORIO DE LA MUJER N</t>
  </si>
  <si>
    <t>COL.C-174/97 VINCULACION ROBERTO PERRYCARRASCO-CCELA</t>
  </si>
  <si>
    <t>FLORA DE CHINGAZA</t>
  </si>
  <si>
    <t>FACULTAD DE ECONOMIA CONSOLIDADO</t>
  </si>
  <si>
    <t>ECONOMIA DECANATURA</t>
  </si>
  <si>
    <t>ECONOMIA DIRECCION</t>
  </si>
  <si>
    <t>FONDO ECONOMIA DESARROLLO DOCENTE</t>
  </si>
  <si>
    <t>FONDO FACULTAD DE ECONOMIA</t>
  </si>
  <si>
    <t>ECONOMIA PREGRADO</t>
  </si>
  <si>
    <t>ECONOMIA POSGRADO</t>
  </si>
  <si>
    <t>ECONOMIA MAGISTER AMBIENTAL</t>
  </si>
  <si>
    <t>ECONOMIA ESPECIALIZACION</t>
  </si>
  <si>
    <t>ECONOMIA ESP. EVALUACION PROYECTOS</t>
  </si>
  <si>
    <t>ESPECIALIZACION EN ECONOMIA PARA NO ECONOMISTAS</t>
  </si>
  <si>
    <t>ECONOMIA EDUCACION CONTINUADA</t>
  </si>
  <si>
    <t>C.E.D.E.</t>
  </si>
  <si>
    <t>ECONOMIA ACTIVIDADES AUXILIARES</t>
  </si>
  <si>
    <t>BIBLIOTECA CEDE</t>
  </si>
  <si>
    <t>ECONOMIA REVISTA DESARROLLO SOCIEDAD</t>
  </si>
  <si>
    <t>INVESTIGACION CEDE</t>
  </si>
  <si>
    <t>CEDE INVESTIGACIONES VARIAS</t>
  </si>
  <si>
    <t>CEDE INVESTIGACION B.I.D.</t>
  </si>
  <si>
    <t>ECONOMIA COLCIENCIAS</t>
  </si>
  <si>
    <t>ECONOMIA OTRAS INVESTIGACIONES</t>
  </si>
  <si>
    <t>ECONOMIA MERCADO DEL ESPACIO CONSTR. EN BTA</t>
  </si>
  <si>
    <t>ECONOMIA PARTICIPACION LABORAL EN COLOMBIA</t>
  </si>
  <si>
    <t>ECONOMIA APOYO A LAS MICROEMPRESAS</t>
  </si>
  <si>
    <t>ECONOMIA SISTEMA ANDINO DE FRANJAS DE PRECIOS</t>
  </si>
  <si>
    <t>ECONOMIA FORTALECIMIENTO DE CENTROS DE INVEST.</t>
  </si>
  <si>
    <t>ECONOMIA ESTIMACION PRECIOS SOCIALES BOLIVIA</t>
  </si>
  <si>
    <t>ECONOMIA DNP-060 EMPLEO SECTOR RURAL</t>
  </si>
  <si>
    <t>ECONOMIA DNP-071 D.PARTICIPACION LABORAL</t>
  </si>
  <si>
    <t>ECONOMIA OIT ITEC PROTECCION NIOS TRAB.</t>
  </si>
  <si>
    <t>ECONOMIA DAMA VALORACION AMBIENTAL</t>
  </si>
  <si>
    <t>ECONOMIA DNP-223 INFRAESTRUCTURA COL</t>
  </si>
  <si>
    <t>ECONOMIA ANALISIS DEL MERCADO</t>
  </si>
  <si>
    <t>ECONOMIA DNP-250 FUNCIONES DE INGRESO</t>
  </si>
  <si>
    <t>ECONOMIA ESTRUCTURA Y SOSTENIBILIDAD</t>
  </si>
  <si>
    <t>ECONOMIA CRECIMIENTO Y DISTRIB.DEL INGRESO</t>
  </si>
  <si>
    <t>ECONOMIA COSTOS DE LA CADENA DE CARBON M.</t>
  </si>
  <si>
    <t>FACULTAD CIENCIAS SOCIALES</t>
  </si>
  <si>
    <t>CIEN. SOCIALES DECANATURA</t>
  </si>
  <si>
    <t>CIEN. SOCIALES DIRECCION</t>
  </si>
  <si>
    <t>CIEN. SOCIALES FONDO INVESTIGACION</t>
  </si>
  <si>
    <t>CIEN. SOCIALES PREGRADO DECANATURA</t>
  </si>
  <si>
    <t>CIEN. SOCIALES PROGRAMA. ESTUDIOS HONORIFICOS.</t>
  </si>
  <si>
    <t>CIEN. SOCIALES PROGRAMA DE ESTUDIOS LATINOAMERICANOS</t>
  </si>
  <si>
    <t>FILOSOFIA Y LETRAS PREGRA</t>
  </si>
  <si>
    <t>PAZ Y DERECHOS HUMANOS</t>
  </si>
  <si>
    <t>POLITICAS DESPUES DE LA GUERRA</t>
  </si>
  <si>
    <t>ANTROPOLOGIA PREGRADO</t>
  </si>
  <si>
    <t>ANTROPOLOGIA POSGRADO</t>
  </si>
  <si>
    <t>ANTROPOLOGIA INVESTIGACION</t>
  </si>
  <si>
    <t>ANTROPOLOGIA C.C.E.L.A.</t>
  </si>
  <si>
    <t>CESO U.N.A.M.A.Z.</t>
  </si>
  <si>
    <t>CESO PROYECTOS VARIOS</t>
  </si>
  <si>
    <t>CESO TEXTILES SOGAMOSO</t>
  </si>
  <si>
    <t>CIENCIA POLITICA PREGRADO</t>
  </si>
  <si>
    <t>CIENCIA POLITICA POSGRADO</t>
  </si>
  <si>
    <t>CIENCIA POLITICA EDUCACION CONTINUADA</t>
  </si>
  <si>
    <t>CIENCIA POLITICA EDUC.CONTINUADA</t>
  </si>
  <si>
    <t>CIENCIA POLITICA INVESTIGACION</t>
  </si>
  <si>
    <t>CIENCIA POLITICA PROGRAMA DEMOCRACIA</t>
  </si>
  <si>
    <t>CIENCIA POLITICA T I N K E R</t>
  </si>
  <si>
    <t>CIENCIA POLITICA REGISTRADURIA</t>
  </si>
  <si>
    <t>CIENCIA POLITICA RESPONSABILIDAD SOCIAL UNIANDES</t>
  </si>
  <si>
    <t>CIENCIA POLITICA PROYECTO DE LA O.N.G.</t>
  </si>
  <si>
    <t>CIENCIA POLITICA PROYECTO DE LA O.E.I.</t>
  </si>
  <si>
    <t>CIENCIA POLITICA FUNDACION CORONA</t>
  </si>
  <si>
    <t>CIENCIA POLITICA PROYECTO A.I.D</t>
  </si>
  <si>
    <t>CIENCIA POLITICA UNA DEMOCRACIA AMENAZADA</t>
  </si>
  <si>
    <t>CIENCIA POLITICA ESCUELA DE LIDERAZGO JUVENIL C.BOLIV.</t>
  </si>
  <si>
    <t>HISTORIA PREGRADO</t>
  </si>
  <si>
    <t>HISTORIA EDUCACION CONTINUADA</t>
  </si>
  <si>
    <t>HISTORIA PROGRAMA ANPAZ</t>
  </si>
  <si>
    <t>HISTORIA ACTIVIDADES AUXILIARES</t>
  </si>
  <si>
    <t>HISTORIA REVISTA</t>
  </si>
  <si>
    <t>HISTORIA INVESTIGACION</t>
  </si>
  <si>
    <t>HISTORIA BRUJERIA Y RECONSTRUCCION ETNICA</t>
  </si>
  <si>
    <t>PROGRAMA DE LENGUAJES Y ESTUDIOS SOCIOCULTURALES</t>
  </si>
  <si>
    <t>PROGRAMA DE LENGUAJES Y ESTUDIOS PREGRADO</t>
  </si>
  <si>
    <t>PROGRAMA DE LENGUAJES POSGRADO</t>
  </si>
  <si>
    <t>PROGRAMA DE LENGUAJES ACTIVIDADES AUXILIARES</t>
  </si>
  <si>
    <t>PROGRAMA DE LENGUAJES SERVICIOS DOCENTES</t>
  </si>
  <si>
    <t>PSICOLOGIA PREGRADO</t>
  </si>
  <si>
    <t>PROYECTOS VARIOS PSICOLOGIA</t>
  </si>
  <si>
    <t>PSICOLOGIA INVESTIGACION</t>
  </si>
  <si>
    <t>CESO INVESTIGACION</t>
  </si>
  <si>
    <t>C. POLITICA NEGOCIACION INTERNACIONAL</t>
  </si>
  <si>
    <t>C. POLITICA INVESTIGACIONES VARIAS</t>
  </si>
  <si>
    <t>CESO R.E.R.R. Y P EN COLOMBIA Y PERU</t>
  </si>
  <si>
    <t>CESO PROGRAMA ESTUDIOS DE SEGURIDAD</t>
  </si>
  <si>
    <t>CESO DNP-029 LA PAZ ES RENTABLE</t>
  </si>
  <si>
    <t>AMIBAS - CHOCO</t>
  </si>
  <si>
    <t>COLCIENCIAS ESCUELA RC-222-99 F. CIENCIAS</t>
  </si>
  <si>
    <t>PROYECTOS SECRETARIA EDUC.DISTRITAL F. CIENCIAS</t>
  </si>
  <si>
    <t>DERECHO MAESTRIA</t>
  </si>
  <si>
    <t>CESO ALCOHOL Y DROGA</t>
  </si>
  <si>
    <t>LABORATORIO DE ING. MECANICA</t>
  </si>
  <si>
    <t>CEPER INVESTIGACION</t>
  </si>
  <si>
    <t>DIRECCION CENTRO ESTUDIOS ASIATICOS</t>
  </si>
  <si>
    <t>MERCADOS ILEGALES</t>
  </si>
  <si>
    <t>SALUD SEXUAL Y REPRODUCTIVA</t>
  </si>
  <si>
    <t>SERVICIO DE INTERNNET</t>
  </si>
  <si>
    <t>SOLEDAD ACOSTA Y LA CONSTRUCCION</t>
  </si>
  <si>
    <t>PRUEBAS DE VALIDACION</t>
  </si>
  <si>
    <t>ARQUITECTURA EDUC. CONTINUADA</t>
  </si>
  <si>
    <t>COL.C-242/99 VINCULACION JAVIER E.MAGNIN A FISICA</t>
  </si>
  <si>
    <t>FONDO ADMINISTRACION</t>
  </si>
  <si>
    <t>COL.C-478/96 VINCULACION KAJ SVERKER TORSTEN ARHEN</t>
  </si>
  <si>
    <t>CIEN. SOCIALES LA CASA</t>
  </si>
  <si>
    <t>FACULTAD DE INGENIERIA</t>
  </si>
  <si>
    <t>INGENIERIA DECANATURA</t>
  </si>
  <si>
    <t>INGENIERIA DIRECCION</t>
  </si>
  <si>
    <t>CENTRO DOCUMENTACION</t>
  </si>
  <si>
    <t>MOX</t>
  </si>
  <si>
    <t>INGENIERIA DESARROLLO PROFESORAL</t>
  </si>
  <si>
    <t>VICEDECANATURA DEL SECTOR EXTERNO</t>
  </si>
  <si>
    <t>DOCTORADO EN INGENIERIA</t>
  </si>
  <si>
    <t>CITEC</t>
  </si>
  <si>
    <t>FONDO DERECHO</t>
  </si>
  <si>
    <t>PREGRADO INGENIERIA GENERAL</t>
  </si>
  <si>
    <t>FAC. CIENCIAS INVESTIGACIONES VARIAS</t>
  </si>
  <si>
    <t>CIFI PROMOCION Y DESARROLLO</t>
  </si>
  <si>
    <t>CIFI PROYECTOS VARIOS</t>
  </si>
  <si>
    <t>CIFI INFORMATICA</t>
  </si>
  <si>
    <t>COLCIENCIAS VARIOS CIFI</t>
  </si>
  <si>
    <t>CIFI COLCIENCIAS CIID</t>
  </si>
  <si>
    <t>CIFI COLCIENCIAS NEUROPSIQUIATRIA</t>
  </si>
  <si>
    <t>CIFI AUTOMATIZACION Y DISTRIBUCION-COLCIE</t>
  </si>
  <si>
    <t>CIFI SUROCCIDENTE COLOMBIANO-EMCALI</t>
  </si>
  <si>
    <t>CIFI COLCIENCIAS - OSIRIS</t>
  </si>
  <si>
    <t>CIFI HERRAMIENTAS COMPUTACIONALES-COLCIENCIAS</t>
  </si>
  <si>
    <t>CIFI PROYECTO 2R PUMP</t>
  </si>
  <si>
    <t>CIFI DESECHOS SOLIDOS MUNICIPALES</t>
  </si>
  <si>
    <t>CIFI CATEDRA FOSTER</t>
  </si>
  <si>
    <t>CIFI EMPRESA DE ENERGIA DE BOGOTA</t>
  </si>
  <si>
    <t>CIFI CATEDRA ECOCARBON</t>
  </si>
  <si>
    <t>CIFI AVISPA</t>
  </si>
  <si>
    <t>CIFI PROY. HIDRAULICO DE SOGAMOSO</t>
  </si>
  <si>
    <t>CIFI SISNIED</t>
  </si>
  <si>
    <t>CIFI CONTROLADOR DETECTORES DE SILICIO</t>
  </si>
  <si>
    <t>ADMINISTRACION UE</t>
  </si>
  <si>
    <t>CIFI ASOCUEROS</t>
  </si>
  <si>
    <t>CIFI PNUD</t>
  </si>
  <si>
    <t>CIFI SENA NO. 0087</t>
  </si>
  <si>
    <t>CIFI DPTO NACIONAL DE PLANEACION NO. 223</t>
  </si>
  <si>
    <t>CIFI FOSTER WHEELER</t>
  </si>
  <si>
    <t>CIFI FORMACION DE INVESTIGADORES EN EL MOX</t>
  </si>
  <si>
    <t>CIFI PAVCO CATEDRA</t>
  </si>
  <si>
    <t>CIFI NCR-ORACLE-UNIANDES</t>
  </si>
  <si>
    <t>CIFI ASOCOLFLORES</t>
  </si>
  <si>
    <t>CIFI PLANTA PILOTO CARNE DE CAIMAN</t>
  </si>
  <si>
    <t>CIFI COLCIENCIAS LUDOMATICA</t>
  </si>
  <si>
    <t>CIFI ICBF LUDOMATICA</t>
  </si>
  <si>
    <t>FONDO MATEMATICAS</t>
  </si>
  <si>
    <t>INGENIERIA CIVIL Y AMBIENTAL</t>
  </si>
  <si>
    <t>ING. CIVIL Y AMBIENTAL PREGRADO</t>
  </si>
  <si>
    <t>ING. CIVIL POSGRADO</t>
  </si>
  <si>
    <t>ING. CIVIL ESPECIALIZACION</t>
  </si>
  <si>
    <t>ING. CIVIL ESPECIALIZACION AMBIENTAL</t>
  </si>
  <si>
    <t>ING. CIVIL ESPECIALIZACION RIESGOS</t>
  </si>
  <si>
    <t>ING. CIVIL EDUCACION CONTINUADA</t>
  </si>
  <si>
    <t>ING CIVIL EDUCACION CONTINUADA</t>
  </si>
  <si>
    <t>PROYECTO IDU CAUCHOS</t>
  </si>
  <si>
    <t>ING. CIVIL INVESTIGACIONES</t>
  </si>
  <si>
    <t>LABORATORIO DE INGENIERIA CIVIL</t>
  </si>
  <si>
    <t>LABORATORIOS DE AMBIENTAL</t>
  </si>
  <si>
    <t>ING. CIVIL C.I.C.T.I.</t>
  </si>
  <si>
    <t>ING. CIVIL CEDERI</t>
  </si>
  <si>
    <t>ING: CIVIL PROYECTO EPFL</t>
  </si>
  <si>
    <t>ING. CIVIL ALFA</t>
  </si>
  <si>
    <t>PROYECTO START</t>
  </si>
  <si>
    <t>ING. CIVIL INVIAS VULNERABILIDAD</t>
  </si>
  <si>
    <t>ING. CIVIL OTROS</t>
  </si>
  <si>
    <t>INGENIERIA ELECTRICA Y ELECTRONICA</t>
  </si>
  <si>
    <t>ING. ELECTRICA Y ELECTRONICA PREGRADO</t>
  </si>
  <si>
    <t>ING. ELECTRICA POSGRADO</t>
  </si>
  <si>
    <t>ING. ELECTRICA ESPECIALIZACIONES</t>
  </si>
  <si>
    <t>ING. ELECTRICA ESPECIAL. TRANS. DISTRIB-9</t>
  </si>
  <si>
    <t>ING. ELECTRICA TELEMATICA-11</t>
  </si>
  <si>
    <t>ING. ELECTRICA AUTOMATIZACION INDUSTRIAL-4</t>
  </si>
  <si>
    <t>ING. ELECTRICA INGENIERIA CLINICA III</t>
  </si>
  <si>
    <t>PROYECTO AARAM</t>
  </si>
  <si>
    <t>ING. ELECTRICA AUTOMATIZACION 7</t>
  </si>
  <si>
    <t>ING. ELECTRICA TELEMATICA 14</t>
  </si>
  <si>
    <t>ING. ELECTRICA TELEMATICA 12</t>
  </si>
  <si>
    <t>ING. ELECTRICA ESPECIALIZ. TRANS. DISTRIB.10</t>
  </si>
  <si>
    <t>ING.HOSPITALARIA 2A.PROMOCION</t>
  </si>
  <si>
    <t>ING. ELECTRICA EDUCACION CONTINUADA.</t>
  </si>
  <si>
    <t>ING. ELECTRICA EDUCACION CONTINUADA</t>
  </si>
  <si>
    <t>ING. ELECTRICA CERROMATOSO</t>
  </si>
  <si>
    <t>LABORATORIO ELECTRICA</t>
  </si>
  <si>
    <t>ING. ELECTRICA INVESTIGACION</t>
  </si>
  <si>
    <t>CENTRO DE MICROELECTRONICA UNIANDES</t>
  </si>
  <si>
    <t>CENTRO DE INVEST. Y DESARROLLO. TECN.</t>
  </si>
  <si>
    <t>CATEDRA NORTEL</t>
  </si>
  <si>
    <t>LIBROS ELECTRONICOS</t>
  </si>
  <si>
    <t>OPERACION DPTO INGENIERIA ELECTRICA</t>
  </si>
  <si>
    <t>INGENIERIA INDUSTRIAL</t>
  </si>
  <si>
    <t>ING. INDUSTRIAL PREGRADO</t>
  </si>
  <si>
    <t>ING. INDUSTRIAL POSGRADO</t>
  </si>
  <si>
    <t>ING. INDUSTRIAL MAESTRIA</t>
  </si>
  <si>
    <t>ING. INDUSTRIAL ESPECIALIZACIONES</t>
  </si>
  <si>
    <t>ING. INDUSTRIAL E.S.I.O. SISTEMAS INFORMACION</t>
  </si>
  <si>
    <t>ING. INDUSTRIAL ESP.GERENCIA PRODUCCION GRAFICA</t>
  </si>
  <si>
    <t>PROYECTO CALIM</t>
  </si>
  <si>
    <t>CONCEJO SUPERIOR DE LA JUDICATURA</t>
  </si>
  <si>
    <t>ING. INDUSTRIAL ESPECIALIZACION. CONTROL ORGANIZACIONAL</t>
  </si>
  <si>
    <t>ING. INDUSTRIAL GERENCIA DE EMPRESAS TELECOMUNICAC.</t>
  </si>
  <si>
    <t>ING. INDUSTRIAL EDUCACION CONTINUADA</t>
  </si>
  <si>
    <t>ING. INDUSTRIAL EDUCACION. CONTINUADA</t>
  </si>
  <si>
    <t>ING. INDUSTRIAL GESTION TECNICA</t>
  </si>
  <si>
    <t>FONDO HISTORIA</t>
  </si>
  <si>
    <t>FONDOS DE FACULTADES</t>
  </si>
  <si>
    <t>MATEMATICAS RENDIMIENTOS LEGADO HENRY YERLI</t>
  </si>
  <si>
    <t>INGENIERIA MECANICA</t>
  </si>
  <si>
    <t>ING. MECANICA PREGRADO</t>
  </si>
  <si>
    <t>ING. MECANICA CATEDRA SKF</t>
  </si>
  <si>
    <t>ING. MECANICA POSGRADO</t>
  </si>
  <si>
    <t>ING. MECANICA MAGISTER</t>
  </si>
  <si>
    <t>ING. MECANICA ESPECIALIZACION</t>
  </si>
  <si>
    <t>ING. MECANICA ESPECIALIZACION ENERGIA</t>
  </si>
  <si>
    <t>ING. MECANICA EDUCACION CONTINUADA</t>
  </si>
  <si>
    <t>ING. MECANICA EDUCACION CONTINUADA.</t>
  </si>
  <si>
    <t>ING. MECANICA INVESTIGACION</t>
  </si>
  <si>
    <t>MATEMATICAS ESCUELA 2001</t>
  </si>
  <si>
    <t>ING. MECANICA BIOMECANICA</t>
  </si>
  <si>
    <t>ING. DE SISTEMAS Y COMPUTACION</t>
  </si>
  <si>
    <t>ING. SISTEMAS PREGRADO</t>
  </si>
  <si>
    <t>ING. SISTEMAS POSGRADO</t>
  </si>
  <si>
    <t>ING. SISTEMAS ING. SISTEMAS POSGRADO</t>
  </si>
  <si>
    <t>ING. SISTEMAS ESPECIALIZ SOFTWARE REDES</t>
  </si>
  <si>
    <t>ING. SISTEMAS PROYECTOS I + C</t>
  </si>
  <si>
    <t>ING. SISTEMAS ESPECIALIZACION</t>
  </si>
  <si>
    <t>INVERSION DEPARTAMENTO</t>
  </si>
  <si>
    <t>ING. SISTEMAS EDUCACION CONTINUADA</t>
  </si>
  <si>
    <t>ING. SISTEMAS GERENCIA ESTRATEGICA</t>
  </si>
  <si>
    <t>ING. SISTEMAS EDUCACION CONTINUADA ABIERTA</t>
  </si>
  <si>
    <t>ING. SISTEMAS ED.CONT.CORPORATIVA</t>
  </si>
  <si>
    <t>PLAN DE INNOVACION</t>
  </si>
  <si>
    <t>DONACIONES LUDOMATICA</t>
  </si>
  <si>
    <t>ANTROPOLOGIA MAGISTER ETNOLINGUISTICA</t>
  </si>
  <si>
    <t>C. POLITICA ESPECIAL. NEGOCIACION Y REL. INTERNAL</t>
  </si>
  <si>
    <t>ING. SISTEMAS INVESTIGACION</t>
  </si>
  <si>
    <t>ING. SISTEMAS REVISTA INFORMATICA EDUCATIVA</t>
  </si>
  <si>
    <t>C. POLITICA ESPECIAL. ESTUDIOS EEUU</t>
  </si>
  <si>
    <t>C. POLITICA DONACION ESPEC. ESTUDIOS USA</t>
  </si>
  <si>
    <t>MAGISTER PSICOLOGIA</t>
  </si>
  <si>
    <t>CESO DIRECCION</t>
  </si>
  <si>
    <t>C.I.D.E.R.</t>
  </si>
  <si>
    <t>CIDER MAGISTER</t>
  </si>
  <si>
    <t>CIDER ESPECIALIZACION</t>
  </si>
  <si>
    <t>CIDER ESPECIALIZ. GOBIERNO Y POL. PUBLICAS</t>
  </si>
  <si>
    <t>CIDER ESP. CONVENIO CIDER-UNAB</t>
  </si>
  <si>
    <t>CIDER EDUCACION CONTINUADA</t>
  </si>
  <si>
    <t>CIDER CIDER EDUCACION CONTINUADA</t>
  </si>
  <si>
    <t>CIDER INVESTIGACION</t>
  </si>
  <si>
    <t>CIDER REUNIRSE</t>
  </si>
  <si>
    <t>CIDER INVESTIGACION 97</t>
  </si>
  <si>
    <t>CIDER ECONOMIA REGIONAL</t>
  </si>
  <si>
    <t>ESTUDIOS DIRIGIDOS</t>
  </si>
  <si>
    <t>DESARROLLO DEL TALENTO HUMANO</t>
  </si>
  <si>
    <t>IMPLANTACION SOFTWARE</t>
  </si>
  <si>
    <t>CIDER POLITICAS PUBLICAS</t>
  </si>
  <si>
    <t>CIDER INVESTIGACION 98</t>
  </si>
  <si>
    <t>CIDER EDUCACION</t>
  </si>
  <si>
    <t>OFICINA PARA EL AVANCE INSTITUCIONAL GENERAL</t>
  </si>
  <si>
    <t>CIDER NOMINA CIDER</t>
  </si>
  <si>
    <t>ARTES Y HUMANIDADES</t>
  </si>
  <si>
    <t>ARTES DECANATURA</t>
  </si>
  <si>
    <t>ARTES Y HUMANIDADES DIRECCION</t>
  </si>
  <si>
    <t>AVANCE INSTITUCIONAL - DONACIONES</t>
  </si>
  <si>
    <t>REVISTA TEXTO Y CONTEXTO</t>
  </si>
  <si>
    <t>ARTES PLASTICAS</t>
  </si>
  <si>
    <t>COL.CV-123/92 LA VARIABILIDAD GENETICA DE LOS COMPONENTES</t>
  </si>
  <si>
    <t>CHAGAS META/TOLIMA</t>
  </si>
  <si>
    <t>HUMANIDADES Y LITERATURA</t>
  </si>
  <si>
    <t>HUMANIDADES PREGRADO</t>
  </si>
  <si>
    <t>LITERATURA PREGRADO</t>
  </si>
  <si>
    <t>MUSICA</t>
  </si>
  <si>
    <t>MUSICA PREGRADO</t>
  </si>
  <si>
    <t>ACTIVIDADES AUXILIARES MUSICA</t>
  </si>
  <si>
    <t>PROGRAMA INFANTIL</t>
  </si>
  <si>
    <t>SALA DE MUSICA</t>
  </si>
  <si>
    <t>OFICINA EDUCACION CONTINUADA</t>
  </si>
  <si>
    <t>ING. SISTEMAS IDEP-MULTIMEDIOS</t>
  </si>
  <si>
    <t>DIRECCION DE EDUCACION CONTINUADA</t>
  </si>
  <si>
    <t>FACULTADES</t>
  </si>
  <si>
    <t>DESCENTRALIZACION - C. POLITICAS</t>
  </si>
  <si>
    <t>INGENIERIA QUIMICA</t>
  </si>
  <si>
    <t>T. DIMIDIATA O.M.S.</t>
  </si>
  <si>
    <t>COL.RC-076/97 RECONSTRUCCION DIETA</t>
  </si>
  <si>
    <t>ESPECIALIZACION EN PERIODISMO</t>
  </si>
  <si>
    <t>EXPOLISBOA 98</t>
  </si>
  <si>
    <t>DIR TECNOLOGIAS DE INFORMACION</t>
  </si>
  <si>
    <t>DTI. TECNOLOGIAS DE INFORMACION - DIRECCION</t>
  </si>
  <si>
    <t>CONMUTADOR-DTI</t>
  </si>
  <si>
    <t>SERVICIOS DE VALOR AGREGADO</t>
  </si>
  <si>
    <t>DIRECCION DE ADMISIONES Y REGISTRO</t>
  </si>
  <si>
    <t>DIRECCION ADMISION.DIRECCION</t>
  </si>
  <si>
    <t>EXTENSION UNIVERSITARIA</t>
  </si>
  <si>
    <t>OFICINA ADMISIONES SCOUTING</t>
  </si>
  <si>
    <t>SISTEMA DE BIBLIOTECAS</t>
  </si>
  <si>
    <t>DIRECCION SISTEMA DE BIBLIOTECAS</t>
  </si>
  <si>
    <t>DECANATURA DE ESTUDIANTES</t>
  </si>
  <si>
    <t>MORBILIDAD CHAGAS</t>
  </si>
  <si>
    <t>CONGRESO CARTAGENA 2000</t>
  </si>
  <si>
    <t>DIRECCION DECANATURA ESTUDIANTES</t>
  </si>
  <si>
    <t>OFICINA DE INTERCAMBIOS</t>
  </si>
  <si>
    <t>ESPECIALIZACIÓN INFRA-VIAL</t>
  </si>
  <si>
    <t>CENTRO DE TRAYECTORIA PROFESIONAL</t>
  </si>
  <si>
    <t>VIOLENCIA SEXUAL EN SANTAFE DE BOGOTA</t>
  </si>
  <si>
    <t>CIRCULOS DE PARTICIPCION DEC. ESTUDIANTES</t>
  </si>
  <si>
    <t>FONDO UNIANDINO AYUDA ESTUDIANTE</t>
  </si>
  <si>
    <t>DPTO. MEDICO Y S. O.</t>
  </si>
  <si>
    <t>DEC. ESTUDIANTES ACTIVIDADES VARIAS</t>
  </si>
  <si>
    <t>BECAS CORTESIA</t>
  </si>
  <si>
    <t>INANDES</t>
  </si>
  <si>
    <t>FAC. ARTES Y HUMANIDADES COMITE DE INVESTIGACIONES</t>
  </si>
  <si>
    <t>CONSTRUCCION BLOQUE H</t>
  </si>
  <si>
    <t>CONSTRUCCION BLOQUE B</t>
  </si>
  <si>
    <t>GALPON HIDRAULICA</t>
  </si>
  <si>
    <t>MURO AVENIDA CIRCUNVALAR</t>
  </si>
  <si>
    <t>CIENCIAS BIOLOGICAS Y QUIMICA</t>
  </si>
  <si>
    <t>LIBRERÍA</t>
  </si>
  <si>
    <t>OFICINA EDICIONES UNIANDES</t>
  </si>
  <si>
    <t>LIBRERÍA UNIANDES</t>
  </si>
  <si>
    <t>RIESGO SISMICO</t>
  </si>
  <si>
    <t>PLANTA FISICA DIRECCION</t>
  </si>
  <si>
    <t>PLANTA FISICA OBRAS NUEVAS</t>
  </si>
  <si>
    <t>PLANTA FISICA REMODELACIONES</t>
  </si>
  <si>
    <t>PLANTA FISICA INFRAESTRUCTURA</t>
  </si>
  <si>
    <t>PLANTA FISICA MANTENIMIENTO</t>
  </si>
  <si>
    <t>PLANTA FISICA ADMON DEL ESPACIO FISICO</t>
  </si>
  <si>
    <t>COL.RC-170/99 LOS DESPLAZADOS POR LA VIOLENCIA</t>
  </si>
  <si>
    <t>RECTORIA DIRECCION</t>
  </si>
  <si>
    <t>PROFESORES INVITADOS</t>
  </si>
  <si>
    <t>DIRECCION JURIDICA</t>
  </si>
  <si>
    <t>INVESTIGACIONES INTERDISIPLINARIAS</t>
  </si>
  <si>
    <t>VICERRECTORIA ADMINISTRATIVA Y FINANCIERA CONSOLIDADO</t>
  </si>
  <si>
    <t>CAPACITACION PERSONAL ADMON CENTRAL</t>
  </si>
  <si>
    <t>SALONES</t>
  </si>
  <si>
    <t>REMODELACION DTI</t>
  </si>
  <si>
    <t>DIRECCION DE PLANEACION Y EVALUACION</t>
  </si>
  <si>
    <t>ADMINISTRACION DE DONACIONES</t>
  </si>
  <si>
    <t>OFICINA DE CONTROL INTERNO</t>
  </si>
  <si>
    <t>VICERRECTORIA ASUNTOS ACADEMICOS</t>
  </si>
  <si>
    <t>USUARIO NO REGULADO</t>
  </si>
  <si>
    <t>VICERRECTORIA DE INVESTIGACIONES</t>
  </si>
  <si>
    <t>HERMES - INNOVACION TECNOLOGICA</t>
  </si>
  <si>
    <t>PLANTAS ELECTRICAS Y UPS</t>
  </si>
  <si>
    <t>UNIANDES MARYLAND</t>
  </si>
  <si>
    <t>CIMPAT PCR 1125</t>
  </si>
  <si>
    <t>CIID-COLERA</t>
  </si>
  <si>
    <t>PROGRAMA DE FORMACION DOCENTES</t>
  </si>
  <si>
    <t>VICERRECTORIA ACADEMICA DIRECCION</t>
  </si>
  <si>
    <t>SECRETARIA GENERAL-OF.DIRECCION</t>
  </si>
  <si>
    <t>OFICINA DE ADMINISTRACION DOCUMENTAL</t>
  </si>
  <si>
    <t>AUTOEVALUACION</t>
  </si>
  <si>
    <t>DIRECCION ADMINISTRATIVA CONSOLIDADO</t>
  </si>
  <si>
    <t>DIRECCION ADMINISTRATIVA DIVISION</t>
  </si>
  <si>
    <t>DIRECCION ADMINISTRATIVA DIRECCION</t>
  </si>
  <si>
    <t>APOYO AL MEJORAMIENTO CONTINUO</t>
  </si>
  <si>
    <t>PLANTA FISICA GENERAL</t>
  </si>
  <si>
    <t>COL.RC-222/99 DEMOCRACIA Y CIUDADANIA EN LA ESCUELA</t>
  </si>
  <si>
    <t>COL.RC-260/99 EL BALANCE HIDRICO EN ECOSISTEMAS MONTAÑOSOS</t>
  </si>
  <si>
    <t>ADQUISICIONES Y SUMINISTROS</t>
  </si>
  <si>
    <t>DIRECCION DE GESTION HUMANA Y ORGANIZACIONAL</t>
  </si>
  <si>
    <t>COL.RC-292/98 ARQUELOGIA REGIONAL ALTIPLANO NARIÑENSE</t>
  </si>
  <si>
    <t>COL.RC-293/98 LA GEOGRAFIA DE LO SAGRADO</t>
  </si>
  <si>
    <t>SEGURIDAD Y SERVICIOS GENERALES</t>
  </si>
  <si>
    <t>IMPREVISTOS DE RECTORIA</t>
  </si>
  <si>
    <t>COL.RC-315/98 LA ILUSTRACION DEL CUERPO</t>
  </si>
  <si>
    <t>DIRECCION FINANCIERA CONSOLIDADO</t>
  </si>
  <si>
    <t>DIRECCION FINANCIERA</t>
  </si>
  <si>
    <t>OFICINA DE CONTABILIDAD</t>
  </si>
  <si>
    <t>INVERSIONES DIRECCION DE TECNOLOGIAS DE INFORMACIÓN CONSOLIDADO</t>
  </si>
  <si>
    <t>EQUIPOS MENORES</t>
  </si>
  <si>
    <t>EQUIPOS MAYORES GENERAL</t>
  </si>
  <si>
    <t>EQUIPOS MENORES GENERAL</t>
  </si>
  <si>
    <t>INVERSIONES INGRESOS Y COSTOS ADMON CENTRAL</t>
  </si>
  <si>
    <t>INVERSIONES MAYORES</t>
  </si>
  <si>
    <t>PROGRAMA DE DOTACIONES</t>
  </si>
  <si>
    <t>PROG. DOTACIONES ADMINISTRACION</t>
  </si>
  <si>
    <t>PROG. DOTACIONES ARQUITECTURA Y DISEÑO</t>
  </si>
  <si>
    <t>SOFTWARE GENERAL</t>
  </si>
  <si>
    <t>PROG. DOTACIONES CIENCIAS</t>
  </si>
  <si>
    <t>PROG. DOTACIONES QUIMICA</t>
  </si>
  <si>
    <t>PROG. DOTACIONES FISICA</t>
  </si>
  <si>
    <t>PROG. DOTACIONES MATEMATICAS</t>
  </si>
  <si>
    <t>PROG. DOTACIONES CIENCIAS BIOLOGICAS</t>
  </si>
  <si>
    <t>PROG. DOTACIONES DERECHO</t>
  </si>
  <si>
    <t>MEJORAS CONMUTADOR CITEC</t>
  </si>
  <si>
    <t>PROG. DOTACIONES ANTROPOLOGIA</t>
  </si>
  <si>
    <t>PROG. DOTACIONES MUSICA</t>
  </si>
  <si>
    <t>PROG. DOTACIONES LENGUAS</t>
  </si>
  <si>
    <t>PROG. DOTACIONES HUMANIDADES Y LITERATURA</t>
  </si>
  <si>
    <t>PROG. DOTACIONES SICOLOGIA</t>
  </si>
  <si>
    <t>PROG. DOTACIONES CIENCIA POLITICA</t>
  </si>
  <si>
    <t>PROG. DOTACIONES HISTORIA</t>
  </si>
  <si>
    <t>PROG. DOTACIONES FILOSOFIA</t>
  </si>
  <si>
    <t>MEJORAS TECNOLOGIABACKBONE</t>
  </si>
  <si>
    <t>PROG. DOTACIONES INDUSTRIAL</t>
  </si>
  <si>
    <t>PROG. DOTACIONES MECANICA</t>
  </si>
  <si>
    <t>PROG. DOTACIONES SISTEMAS</t>
  </si>
  <si>
    <t>PROG. DOTACIONES CIVIL</t>
  </si>
  <si>
    <t>PROG. DOTACIONES ELECTRICA</t>
  </si>
  <si>
    <t>PROG. DOTACIONES DECANATURA DE INGENIERIA</t>
  </si>
  <si>
    <t>PROG. DOTACIONES ECONOMIA</t>
  </si>
  <si>
    <t>PROG. DOTACIONES ARTES PLASTICAS Y DISENO</t>
  </si>
  <si>
    <t>PROG. DOTACIONES CENTRO DE COMPUTO</t>
  </si>
  <si>
    <t>PROG. DOTACIONES BIBLIOTECA</t>
  </si>
  <si>
    <t>PROG. DOTACIONES PROGRAMA HERMES</t>
  </si>
  <si>
    <t>PROG. DOTACIONES PLANTA FISICA</t>
  </si>
  <si>
    <t>PROG. DOTACIONES DECANATURA DE ESTUDIANTES</t>
  </si>
  <si>
    <t>DISTRIBUIDOS UNIVERSIDAD</t>
  </si>
  <si>
    <t>SOFTWARE DIRECCION DE GESTION HUMANA Y ORGANIZACIONAL</t>
  </si>
  <si>
    <t>FACULTAD DE ARQUITECTURA Y DISEÑO DECANATURA</t>
  </si>
  <si>
    <t>MODULO DE CONTRATOS SQL</t>
  </si>
  <si>
    <t>PROLIXUS MOLECULAR MARKER TDR</t>
  </si>
  <si>
    <t>CIEN. BIOLOGICAS INVESTIGACION</t>
  </si>
  <si>
    <t>CONVENIO ANDRES BELLO</t>
  </si>
  <si>
    <t>CIJUS IMPACTO SOCIAL DE CENTROS DE CONS</t>
  </si>
  <si>
    <t>BIBLIOTECA</t>
  </si>
  <si>
    <t>APOYO DIDACTICO</t>
  </si>
  <si>
    <t>GRADOS</t>
  </si>
  <si>
    <t>LUCHA CONTRA LA CORRUPCION POLICIA NAL</t>
  </si>
  <si>
    <t>ESTUDIOS GENERALES</t>
  </si>
  <si>
    <t>CIFI-FONADE</t>
  </si>
  <si>
    <t>CIFI ARP COLPATRIA</t>
  </si>
  <si>
    <t>ECONOMIA PROG ESTUDIOS SEGURIDAD</t>
  </si>
  <si>
    <t>ECONOMIA TENDENCIAS RECIENTES COLCIENCIAS</t>
  </si>
  <si>
    <t>ECONOMIA INVERSION CAMBIO TECNICO</t>
  </si>
  <si>
    <t>ECONOMIA MOVILIDAD ESPACIAL POBREZA</t>
  </si>
  <si>
    <t>ECONOMIA TRANSFORMACION SOCIO DEMOGRAFICA</t>
  </si>
  <si>
    <t>C. SOCIALES UNION EUROPEA</t>
  </si>
  <si>
    <t>CIENCIA POLITICA DEMOCRACIA AMENAZADA-NED</t>
  </si>
  <si>
    <t>ADMINISTRACION POSGRADO E INVESTIGACION</t>
  </si>
  <si>
    <t>ING. MECANICA INVESTIGACION 6</t>
  </si>
  <si>
    <t>CIEN. SOCIALES TRANSFERENCIAS</t>
  </si>
  <si>
    <t>INVESTIGACIONES C. POLITICA</t>
  </si>
  <si>
    <t>INVESTIGACION CIENCIA POLITICA II</t>
  </si>
  <si>
    <t>PROYECTO BANNER CONSOLIDADO</t>
  </si>
  <si>
    <t>FAC. DE CIENCIAS SILLA PROFESORAL SANFORD</t>
  </si>
  <si>
    <t>ECONOMIA INDUSTRIA PETROLERA</t>
  </si>
  <si>
    <t>ECONOMIA MERCADO LABORAL COLCIENCIAS RC-359</t>
  </si>
  <si>
    <t>ARTES PLASTICAS PREGRADO</t>
  </si>
  <si>
    <t>VICERRECTORIA ADMINISTRATIVA Y FINANCIERA</t>
  </si>
  <si>
    <t>OPERACION BANNER</t>
  </si>
  <si>
    <t>CENTRO ESTUDIOS PERIODISMO</t>
  </si>
  <si>
    <t>CEPER ESPECIALIZACION</t>
  </si>
  <si>
    <t>EXALUMNOS BANNER</t>
  </si>
  <si>
    <t>CESO EQUIDAD PARA LA MUJER</t>
  </si>
  <si>
    <t>CEPER DIRECCION</t>
  </si>
  <si>
    <t>CIENCIA POLITICA UN PAIS MAS SEGURO</t>
  </si>
  <si>
    <t>CAMPUS PIPELINE Y QUISCOS BANNER</t>
  </si>
  <si>
    <t>ESTUDIOS DE MERCADOS - OFIPLAN</t>
  </si>
  <si>
    <t>INVERSIONES PLANTA FISICA CONSOLIDADO</t>
  </si>
  <si>
    <t>EXECUTIVE MBA</t>
  </si>
  <si>
    <t>ECONOMIA ASOEXPORT</t>
  </si>
  <si>
    <t>ECONOMIA CO-0182 AGUA POTABLE Y ALCANTARILL.</t>
  </si>
  <si>
    <t>ALMACEN - TIQUETES</t>
  </si>
  <si>
    <t>ING. ELECTRICA TELEMATICA PROMOCION 13</t>
  </si>
  <si>
    <t>CIJUS - FUNDEPUBLICO</t>
  </si>
  <si>
    <t>COL.RC-340/98 ANALISIS ECONOMICO</t>
  </si>
  <si>
    <t>COL.RC-357/97 TRANSFORMACION COMUNIDAD</t>
  </si>
  <si>
    <t>COL.RC-550/98 FORTALECIMIENTO CCELA</t>
  </si>
  <si>
    <t>COL.RC-557/98 FORTALECIMIENTO CIMPAT</t>
  </si>
  <si>
    <t>ARQUITECTURA MADRID CUNDINAMARCA</t>
  </si>
  <si>
    <t>ARQUITECTURA ZONA SUR</t>
  </si>
  <si>
    <t>ARQUITECTURA CIFA</t>
  </si>
  <si>
    <t>CONTROL CHAGAS COLOMBIA</t>
  </si>
  <si>
    <t>COL.RC-558/98 FORTALECIMIENTO CEDE</t>
  </si>
  <si>
    <t>ECONOMIA TIERRAS INDIGENAS PROY URRA I</t>
  </si>
  <si>
    <t>ECONOMIA HOGARES COLOMBIANOS</t>
  </si>
  <si>
    <t>ING. ELECTRICA PROMOCION 6 EN AUTOMATIZACION</t>
  </si>
  <si>
    <t>ING. MECANICA CIPEM</t>
  </si>
  <si>
    <t>ING. MECANICA PROYECTOS</t>
  </si>
  <si>
    <t>PROYECTO SOTWARE ADMISIONES Y REGISTRO</t>
  </si>
  <si>
    <t>PROGRAMA ICEBERG</t>
  </si>
  <si>
    <t>INVESTIGADORES JOVENES</t>
  </si>
  <si>
    <t>COL.RC-117/92 AUTOCORRELACION DE FRECUENCIAS GENETICAS DE AISLAMIENTO</t>
  </si>
  <si>
    <t>E. DE LA INV. EN GESTION EMPRESARIAL</t>
  </si>
  <si>
    <t>TEXTILES PREGRADO</t>
  </si>
  <si>
    <t>FAC. DE CIENCIAS FONDO E INVESTIGACION</t>
  </si>
  <si>
    <t>ALTAS ENERGIAS PARTE II</t>
  </si>
  <si>
    <t>QUIMICA PROYECTOS CAR</t>
  </si>
  <si>
    <t>QUIMICA AYUDAS EDUCATIVAS</t>
  </si>
  <si>
    <t>TENDENCIAS DERECHO PENAL MATERIAL Y FORM</t>
  </si>
  <si>
    <t>FACULTAD DE DERECHO CELEBRACION 35 AÑOS</t>
  </si>
  <si>
    <t>ECONOMIA ORDENAMIENTO TERRITORIAL BOGOTA</t>
  </si>
  <si>
    <t>CENTRO DE APOYO AL CONGRESO</t>
  </si>
  <si>
    <t>C. SOCIALES FONDO FINANCIERO DISTRITAL</t>
  </si>
  <si>
    <t>CIFI SANEAMIENTO EMBALSE MU\A</t>
  </si>
  <si>
    <t>CIFI CIDE-PNUD</t>
  </si>
  <si>
    <t>CIFI FONDO BECAS CONVENIOS</t>
  </si>
  <si>
    <t>CIFI- TESO VARIOS</t>
  </si>
  <si>
    <t>CIFI SECAB</t>
  </si>
  <si>
    <t>ACCI</t>
  </si>
  <si>
    <t>PROYECTO IDU 419</t>
  </si>
  <si>
    <t>ING. CIVIL CIGEC</t>
  </si>
  <si>
    <t>CIIA-INV</t>
  </si>
  <si>
    <t>EDUCACION Y TECNOLOGIA</t>
  </si>
  <si>
    <t>ING. SISTEMAS ECOS</t>
  </si>
  <si>
    <t>ING. SISTEMAS LIDIE CONTRATOS</t>
  </si>
  <si>
    <t>ING. SISTEMAS ACERTIJOS</t>
  </si>
  <si>
    <t>COL.RC-172/97 CONFLICTO ARMADO EN COLOMBIA</t>
  </si>
  <si>
    <t>ING. QUIMICA PREGRADO</t>
  </si>
  <si>
    <t>DIRECCION HERMES</t>
  </si>
  <si>
    <t>PRODUCCION AUDIOVISUAL</t>
  </si>
  <si>
    <t>INNOVACION TECNOLOGICA</t>
  </si>
  <si>
    <t>PROGRAMA OPORTUNIDADES</t>
  </si>
  <si>
    <t>CELEBRACION 50 ANOS</t>
  </si>
  <si>
    <t>PROYECTO HISTORIA DE LA UNIVERSIDAD</t>
  </si>
  <si>
    <t>PROYECTO AÑO 2000</t>
  </si>
  <si>
    <t>CONVENIO CORPES</t>
  </si>
  <si>
    <t>KELLOG-CONSTRUYENDO PUENTES</t>
  </si>
  <si>
    <t>OFICINA DE COMUNICACIONES</t>
  </si>
  <si>
    <t>PROYECTO COMPENSACION</t>
  </si>
  <si>
    <t>APOYO FINANCIERO A ESTUDIANTES</t>
  </si>
  <si>
    <t>ARQUITECTURA CONTRATO MUNEIVA</t>
  </si>
  <si>
    <t>ARQUITECTURA CERROS ORIENTALES</t>
  </si>
  <si>
    <t>ARQUITECTURA CIFA PROYECTOS</t>
  </si>
  <si>
    <t>CIJUS FORTALECIMIENTO TECNOLOGICO</t>
  </si>
  <si>
    <t>CIJUS VIEJAS FORMAS DE POLITICA</t>
  </si>
  <si>
    <t>CIJUS FRAGMENTACION DEL ESTADO</t>
  </si>
  <si>
    <t>CIJUS CRISIS CARCELARIA EN COLOMBIA</t>
  </si>
  <si>
    <t>CESO OBSERVATORIO LEGISLATIVO</t>
  </si>
  <si>
    <t>ESPECIALIZACIÓN STMAS HÍDRICOS PROMOCIÓN 2006-II</t>
  </si>
  <si>
    <t>ING. CIVIL COMOC-II</t>
  </si>
  <si>
    <t>ING. CIVIL INVERSIONES</t>
  </si>
  <si>
    <t>CGSR</t>
  </si>
  <si>
    <t>ING. MECANICA CIPP</t>
  </si>
  <si>
    <t>ESCUELA DE VERANO</t>
  </si>
  <si>
    <t>ESCUELA DE VERANO ADMINISTRACION</t>
  </si>
  <si>
    <t>ESCUELA DE VERANO ARQUITECTURA Y DISEÑO</t>
  </si>
  <si>
    <t>ESCUELA DE VERANO BIOLOGIA</t>
  </si>
  <si>
    <t>ESCUELA DE VERANO MATEMATICAS</t>
  </si>
  <si>
    <t>ESCUELA DE VERANO DERECHO</t>
  </si>
  <si>
    <t>ESCUELA DE VERANO ECONOMIA</t>
  </si>
  <si>
    <t>ESCUELA VERANO ANTROPOLOGIA</t>
  </si>
  <si>
    <t>ESCUELA VERANO MUSICA</t>
  </si>
  <si>
    <t>ESCUELA VERANO SICOLOGIA</t>
  </si>
  <si>
    <t>ESCUELA VERANO CIENCIA POLITICA</t>
  </si>
  <si>
    <t>ESCUELA DE VERANO CIVIL</t>
  </si>
  <si>
    <t>ESCUELA VERANO INDUSTRIAL</t>
  </si>
  <si>
    <t>ESCUELA VERANO ARTES Y HUMANIDADES</t>
  </si>
  <si>
    <t>ESCUELA VERANO CIDER</t>
  </si>
  <si>
    <t>INVERSIONES MAYORES CONSOLIDADO</t>
  </si>
  <si>
    <t>COL.RC-285/97 DESARROLLO Y PRUEBA DE APARATOS TELEMETRICOS</t>
  </si>
  <si>
    <t>COL.RC-339/98 PRUEBA DEL COMETA COMO BIOMARCADOR</t>
  </si>
  <si>
    <t>COL.RC-355/97 REFLEXION E INTERACION</t>
  </si>
  <si>
    <t>COL.A-035/95 SEMINARIO HISTORIA POLITICA</t>
  </si>
  <si>
    <t>COL.A-246/97 FINANCIACION IX CONGRESO</t>
  </si>
  <si>
    <t>COL.CF-536/97 TECNOLOGIA OII&amp;</t>
  </si>
  <si>
    <t>COL.CV-001/95 AUNAR ESFUERZOS,TECNICO Y ADTIVO</t>
  </si>
  <si>
    <t>USUARIO NO REGULADO P.F.</t>
  </si>
  <si>
    <t>FONDO DE INVESTIGACION FACULTADES</t>
  </si>
  <si>
    <t>FONDO DE REPOSICION FACULTADES</t>
  </si>
  <si>
    <t>FONDO DE REPOSICION ADMINISTRACION</t>
  </si>
  <si>
    <t>FONDO DE REPOSICION ARQUITECTURA</t>
  </si>
  <si>
    <t>FONDO DE REPOSICION CIENCIAS DECANATURA</t>
  </si>
  <si>
    <t>FONDO DE REPOSICION DERECHO</t>
  </si>
  <si>
    <t>FONDO DE REPOSICION ECONOMIA</t>
  </si>
  <si>
    <t>FONDO DE REPOSICION CIENCIAS SOCIALES</t>
  </si>
  <si>
    <t>FONDO DE REPOSICION INGENIERIA DE SISTEMAS</t>
  </si>
  <si>
    <t>FONDO DE REPOSICION ARTES</t>
  </si>
  <si>
    <t>FAC. DE CIENCIAS FONDO BECAS</t>
  </si>
  <si>
    <t>RESISTENCIA GENETICA YUCA</t>
  </si>
  <si>
    <t>COLCIENCIAS EDUCACION F. DE CIENCIAS</t>
  </si>
  <si>
    <t>CESO CONSTRUCCION DE UNA AGENDA CIUDADANA</t>
  </si>
  <si>
    <t>TRANSPORTE UNIBUS</t>
  </si>
  <si>
    <t>CONSEJO ESTUDIANTIL UNIANDINO</t>
  </si>
  <si>
    <t>FAC. DE CIENCIAS INICIATIVA VERDE</t>
  </si>
  <si>
    <t>RENDIMIENTOS GENETICA</t>
  </si>
  <si>
    <t>ING. ELECTRICA FONDO A.R.C.</t>
  </si>
  <si>
    <t>ING. ELECTRICA PLANEACION,REG.Y MODEL.DE LA EXPANSION</t>
  </si>
  <si>
    <t>GRUPO CIACUA</t>
  </si>
  <si>
    <t>CIACUA-CIFI EAAB</t>
  </si>
  <si>
    <t>CIFI - CIACUA E.A.A.B. RIO BOGOTA</t>
  </si>
  <si>
    <t>E.A.A.B. UE</t>
  </si>
  <si>
    <t>CIACUA-CIFI EDUCACION CONTINUADA</t>
  </si>
  <si>
    <t>CIACUA-CIFI ESPECIALIZACION</t>
  </si>
  <si>
    <t>CIACUA-CIFI INVESTIGACION</t>
  </si>
  <si>
    <t>CIACUA-CIFI ALCANTARILLADO</t>
  </si>
  <si>
    <t>CIACUA-CIFI REDES</t>
  </si>
  <si>
    <t>CIACUA-CIFI E.P.M.</t>
  </si>
  <si>
    <t>CIACUA-CIFI PAVCO</t>
  </si>
  <si>
    <t>INVERSIONES MAYORES PLANTA FISICA GENERAL</t>
  </si>
  <si>
    <t>FONDO DE REPOSICION DISEÑO INDUSTRIAL</t>
  </si>
  <si>
    <t>FONDO DE REPOSICION MATEMATICAS</t>
  </si>
  <si>
    <t>FONDO DE REPOSICION FISICA</t>
  </si>
  <si>
    <t>FONDO DE REPOSICION QUIMICA</t>
  </si>
  <si>
    <t>FONDO DE REPOSICION ING.CIVIL Y AMBIENTAL</t>
  </si>
  <si>
    <t>FONDO DE REPOSICION ING.ELECTRICA Y ELECTRONICA</t>
  </si>
  <si>
    <t>FONDO DE REPOSICION ING.MECANICA</t>
  </si>
  <si>
    <t>FONDO DE REPOSICION ING. INDUSTRIAL</t>
  </si>
  <si>
    <t>FONDO DE REPOSICION ING. QUIMICA</t>
  </si>
  <si>
    <t>FONDO DE REPOSICION MUSICA</t>
  </si>
  <si>
    <t>CESO LUCHA CONTRA LA CORRUPCION</t>
  </si>
  <si>
    <t>PROYECTO EPFL - GOBIERNO SUIZO</t>
  </si>
  <si>
    <t>PROYECTO BIOAGRICOLA</t>
  </si>
  <si>
    <t>MOVILIDAD ESPACIAL COLCIENCIAS EDICIONES UNIANDES</t>
  </si>
  <si>
    <t>REPOSICION FACULTADES</t>
  </si>
  <si>
    <t>INVERSIONES ADMINISTRACION CENTRAL</t>
  </si>
  <si>
    <t>INVERSIONES RECTORIA CONSOLIDADO</t>
  </si>
  <si>
    <t>INVERSIONES - RECTORIA</t>
  </si>
  <si>
    <t>INVERIONES OFICINA JURIDICA</t>
  </si>
  <si>
    <t>INVERSIONES REVISORIA FISCAL</t>
  </si>
  <si>
    <t>INVERSIONES DIRECCION DE DESARROLLO</t>
  </si>
  <si>
    <t>INVERSIONES VICERRECTORIA ACADEMICA CONSOLIDADO</t>
  </si>
  <si>
    <t>INVERSIONES VICERRECTORIA ACADEMICA DIRECCION</t>
  </si>
  <si>
    <t>INVERSIONES VICERRECTORIA DE INVESTIGACIONES Y DOCTORADOS</t>
  </si>
  <si>
    <t>INVERSIONES SISTEMA DE BIBLIOTECA</t>
  </si>
  <si>
    <t>INVERSIONES DECANATURA DE ESTUDIANTES</t>
  </si>
  <si>
    <t>INVERSIONES EDUCACION CONTINUADA</t>
  </si>
  <si>
    <t>INVERSIONES VICERRECTORIA ADMINISTRATIVA CONSOLIDADO</t>
  </si>
  <si>
    <t>INVERSIONES VICERRECTORIA ADMINISTRATIVA DIRECCION</t>
  </si>
  <si>
    <t>INVERSIONES OFICINA DE PLANEACION</t>
  </si>
  <si>
    <t>INVERSIONES SECRETARIA GENERAL CONSOLIDADO</t>
  </si>
  <si>
    <t>INVERSIONES SECRETARIA GENERAL DIRECCION</t>
  </si>
  <si>
    <t>INVERSIONES COMUNICACIONES</t>
  </si>
  <si>
    <t>INVERSIONES OFICINA DE ADMINISTRACION DOCUMENTAL</t>
  </si>
  <si>
    <t>INVERSIONES DIRECCION ADMINISTRATIVA CONSOLIDADO</t>
  </si>
  <si>
    <t>INVERSIONES DIRECCION ADMINISTRATIVA DIRECCION</t>
  </si>
  <si>
    <t>INVERSIONES EL NOVICIADO</t>
  </si>
  <si>
    <t>INVERSIONES EDICIONES UNIANDES</t>
  </si>
  <si>
    <t>INVERSIONES OFICINA PARA EL AVANCE INSTITUCIONAL</t>
  </si>
  <si>
    <t>INVERSIONES ADQUISICIONES Y SUMINISTROS</t>
  </si>
  <si>
    <t>INVERSIONES - APOYO AL MEJORAMIENTO CONTINUO</t>
  </si>
  <si>
    <t>INVERSIONES SERVICIOS GENERALES</t>
  </si>
  <si>
    <t>INVERSIONES PLANTA FISICA</t>
  </si>
  <si>
    <t>INVERSIONES DIRECCION FINANCIERA CONSOLIDADO</t>
  </si>
  <si>
    <t>INVERSIONES DIRECCION FINANCIERA</t>
  </si>
  <si>
    <t>INVERSIONES TESORERIA</t>
  </si>
  <si>
    <t>INVERSIONES CONTABILIDAD Y PRESUPUESTO</t>
  </si>
  <si>
    <t>INVERSIONES APOYO FINANCIERO</t>
  </si>
  <si>
    <t>INVERSIONES ADMISIONES Y REGISTRO</t>
  </si>
  <si>
    <t>INVERSIONES ADMISIONES Y REGISTRO DIRECCION</t>
  </si>
  <si>
    <t>INVERSIONES DIR. TECNOLOGIAS DE INFORMACION</t>
  </si>
  <si>
    <t>INVERSIONES DIR. TECNOLOGIAS DE INFORMACION DIRECCION</t>
  </si>
  <si>
    <t>INVERSIONES DIRECCION DE GESTION HUMANA Y ORGANIZACIONAL</t>
  </si>
  <si>
    <t>EXTENSION</t>
  </si>
  <si>
    <t>FONDOS</t>
  </si>
  <si>
    <t>FONDO CAPACITACION DE PERSONAL 1%</t>
  </si>
  <si>
    <t>FONDO DE DESAROLLO DE PERSONAL FACULTADES</t>
  </si>
  <si>
    <t>FONDO CAPACITACION PERSONAL ADMINISTRACION</t>
  </si>
  <si>
    <t>FONDO CAPACITACION PERSONAL ARQUITECTURA Y DISEÑO</t>
  </si>
  <si>
    <t>FONDO CAPACITACION PERSONAL ARTES Y HUMANIDADES</t>
  </si>
  <si>
    <t>FONDO CAPACITACION PERSONAL CIDER</t>
  </si>
  <si>
    <t>FONDO CAPACITACION PERSONAL CIENCIAS</t>
  </si>
  <si>
    <t>FONDO CAPACITACION PERSONAL CIENCIAS SOCIALES</t>
  </si>
  <si>
    <t>FONDO CAPACITACION PERSONAL DERECHO</t>
  </si>
  <si>
    <t>FONDO CAPACITACION PERSONAL ECONOMIA</t>
  </si>
  <si>
    <t>FONDO CAPACITACION PERSONAL INGENIERIA</t>
  </si>
  <si>
    <t>FONDO DLLO PERSONAL ADMINISTRACION CENTRAL</t>
  </si>
  <si>
    <t>FONDO CAPACITACION PERSONAL APORTE UNIVERSIDAD</t>
  </si>
  <si>
    <t>COL.CV-009/97 FORMACION NUEVOS INVESTIGADORES-INST.GENETICA</t>
  </si>
  <si>
    <t>SIMPOSIO LOGICA MATEMATICA</t>
  </si>
  <si>
    <t>COL.CV-068/86 PROGRAMA DE INVESTIGACION SOBRE PEQUEÑA INDUSTRIA</t>
  </si>
  <si>
    <t>COL.RC-034/97 PROGRAMA PARA LA PROMOCION DE LA INVESTIGACION</t>
  </si>
  <si>
    <t>COL.RC-073/96 TALLER CENTROS DE PRODUCCION</t>
  </si>
  <si>
    <t>COL.RC-117/94 RECONOCIMIENTO AUTOMATICO DE VOZ</t>
  </si>
  <si>
    <t>COL.RC-194/96 INFORMACION BIBLIOGRAFICA</t>
  </si>
  <si>
    <t>COL.RC-549/98 FORTALECIMIENTO MOX</t>
  </si>
  <si>
    <t>COL.RC-552/98 FORTALECIMIENTO MICROELECTRONICA</t>
  </si>
  <si>
    <t>COL.RC-166/99 PAZ Y DERECHOS HUMANOS</t>
  </si>
  <si>
    <t>COL.RC-411/97 LINEAS DE TRANSMISION</t>
  </si>
  <si>
    <t>COL.RC-505/96 PUBLICACION LIBRO</t>
  </si>
  <si>
    <t>COL.RC-553/98 FORTALECIMIENTO CIJUS</t>
  </si>
  <si>
    <t>PROYECTO UESP</t>
  </si>
  <si>
    <t>F.FORD UNIVERSIDAD Y GESTION</t>
  </si>
  <si>
    <t>MUJERES Y DIVERSIDAD AMAZON</t>
  </si>
  <si>
    <t>QUIMICA SISTEMA SENSOR DEL EFECTO TERMICO</t>
  </si>
  <si>
    <t>INVESTIGACION BANCO DE LA REPUBLICA</t>
  </si>
  <si>
    <t>REVISTA TUTELA - LEGIS</t>
  </si>
  <si>
    <t>LINEAS DE ATENCION PSICOLOGICA</t>
  </si>
  <si>
    <t>CASAS DE JUVENTUD</t>
  </si>
  <si>
    <t>CATEDRA MICROSOFT</t>
  </si>
  <si>
    <t>INICIATIVA VERDE - RECICLAJE -</t>
  </si>
  <si>
    <t>COL.RC-171/97 INVEST.ARQUEOLOGIA</t>
  </si>
  <si>
    <t>CIMPAT DIVERSIDAD RHODNIUS</t>
  </si>
  <si>
    <t>SUMINISTROS</t>
  </si>
  <si>
    <t>NAUFRAGOS Y NAVEGANTES EN TERRITORIOS HIPERMEDIALES</t>
  </si>
  <si>
    <t>CITI SISTEMAS</t>
  </si>
  <si>
    <t>ADMINISTRACION ING. CIVIL Y AMBIENTAL</t>
  </si>
  <si>
    <t>PROYECTO CVC</t>
  </si>
  <si>
    <t>GUIA OPERACIÓN</t>
  </si>
  <si>
    <t>CURSO CHAGAS</t>
  </si>
  <si>
    <t>ING. SISTEMAS FUNCIONAMIENTO I + C</t>
  </si>
  <si>
    <t>SIST. TRANSMISION Y DISTRIBUCION PROMOCION 11</t>
  </si>
  <si>
    <t>CIAP VARIOS</t>
  </si>
  <si>
    <t>PROGRAMA EXPOPYME</t>
  </si>
  <si>
    <t>AMBIENTE EDUCATIVO MULTIMEDIA</t>
  </si>
  <si>
    <t>FONDO PREMIACION A EMPLEADOS ADMINISTRACION</t>
  </si>
  <si>
    <t>FONDO CREDITO EDUCATIVO FAC. ADMINISTRACION</t>
  </si>
  <si>
    <t>CIMPAT PRIMERS DESING</t>
  </si>
  <si>
    <t>MALASSEZIA - COLCIENCIAS</t>
  </si>
  <si>
    <t>TOXOPLASMOSIS</t>
  </si>
  <si>
    <t>PLANTA WIESNER E.A.A.B.</t>
  </si>
  <si>
    <t>INICIATIVA E-BUSINESS</t>
  </si>
  <si>
    <t>ING. ELECTRICA TELEMATICA 15</t>
  </si>
  <si>
    <t>MAGISTER CON CONCENTRACIÓN.</t>
  </si>
  <si>
    <t>MAESTRIA EN EDUCACION</t>
  </si>
  <si>
    <t>ESPECIALIZACION EN CREACION MULTIMEDIA</t>
  </si>
  <si>
    <t>CONVENIO DE PRACTICA ACADEMICA OJ 09 2000</t>
  </si>
  <si>
    <t>CIMPAT BANCO REPUBLICA CHAGAS</t>
  </si>
  <si>
    <t>PROYECTO UNIANDES UPME</t>
  </si>
  <si>
    <t>UNIANDES FOREC</t>
  </si>
  <si>
    <t>ANALISIS DE CONFIABILIDAD EN LOS SISTEMAS DE POTENCIA</t>
  </si>
  <si>
    <t>ING. SISTEMAS IVEN-RIVED-MINEDUCACION</t>
  </si>
  <si>
    <t>PROGRAMA ANDINO DE COMPETITIVIDAD</t>
  </si>
  <si>
    <t>CONVENIO INTERAMERICANO DE DERECHOS HUMANOS</t>
  </si>
  <si>
    <t>EMPREANDES</t>
  </si>
  <si>
    <t>OFICINA GRANAHORRAR UNIANDES</t>
  </si>
  <si>
    <t>CIDER FOREC INGENIERIA</t>
  </si>
  <si>
    <t>CIDER COLCIENCIAS AMBIENTALES</t>
  </si>
  <si>
    <t>ING. CIVIL PROYECTO INSTRUMENTACION -CIOC</t>
  </si>
  <si>
    <t>ING. CIVIL PROYECTO SAN CAYETANO</t>
  </si>
  <si>
    <t>DESARROLLOS INTERFASE - ICEBERG</t>
  </si>
  <si>
    <t>PROYECTO S Q L CONSOLIDADO</t>
  </si>
  <si>
    <t>PROYECTO CAF</t>
  </si>
  <si>
    <t>AMIBAS-COLCIENCIAS</t>
  </si>
  <si>
    <t>CIMPAT PCR-COLCIENCIAS</t>
  </si>
  <si>
    <t>CONVENIO PRACTICA TRAYECTORIA PROFESIONAL</t>
  </si>
  <si>
    <t>FACULTAD DE ECONOMIA</t>
  </si>
  <si>
    <t>CONVENIO BID CAF</t>
  </si>
  <si>
    <t>ING. CIVIL TCC</t>
  </si>
  <si>
    <t>ING. CIVIL PROYECTO RS-COL</t>
  </si>
  <si>
    <t>CIMPAT TRIATOMA-COLCIENCIAS</t>
  </si>
  <si>
    <t>VICEDECANATURA DE PREGRADO</t>
  </si>
  <si>
    <t>PDI</t>
  </si>
  <si>
    <t>FONDO DE GARANTIAS</t>
  </si>
  <si>
    <t>FONDO DE CAPACITACION</t>
  </si>
  <si>
    <t>INGENIERIA QUIMICA ADMINISTRACION</t>
  </si>
  <si>
    <t>ING. MECANICA ADMINISTRACION</t>
  </si>
  <si>
    <t>INGENIERIA INDUSTRIAL ADMINISTRACION</t>
  </si>
  <si>
    <t>FONDO DE REPOSICION HUMANIDADES Y LITERATURA</t>
  </si>
  <si>
    <t>INVERSIONES MAYORES - PROYECTOS ADMON CENTRAL -</t>
  </si>
  <si>
    <t>MAESTRIAS 25 AÑOS</t>
  </si>
  <si>
    <t>CONTROL CUANTICO POZOS SEMICONDUCTORES</t>
  </si>
  <si>
    <t>SISTEMAS DE COULUMB</t>
  </si>
  <si>
    <t>FISICA NANOESTRUCTURAS ESPECTROSCOPIA ULTRARAPIDA</t>
  </si>
  <si>
    <t>SOPORTE TECNICO</t>
  </si>
  <si>
    <t>CONVOCATORIA CIMPAT</t>
  </si>
  <si>
    <t>CONVOCATORIA AMIBAS</t>
  </si>
  <si>
    <t>CONVOCATORIA CHAGAS</t>
  </si>
  <si>
    <t>GRUPO DE CAOS Y SISTEMAS COMPLEJOS</t>
  </si>
  <si>
    <t>GRUPO DE FISICA DE ALTAS ENERGIAS</t>
  </si>
  <si>
    <t>GRUPO DE FISICA DE LA MATERIA CONDENSADA</t>
  </si>
  <si>
    <t>CENTRO DE INVESTIGACION Y FORMACION EN EDUCACION - CIFE</t>
  </si>
  <si>
    <t>EDUCACION UNIANDES</t>
  </si>
  <si>
    <t>PROYECTOS CIFE</t>
  </si>
  <si>
    <t>MAESTRIA EN ANTROPOLOGIA</t>
  </si>
  <si>
    <t>MAESTRIA EN PSICOLOGIA</t>
  </si>
  <si>
    <t>ANALISIS CUALITATIVO DE LAS SENTENCIAS</t>
  </si>
  <si>
    <t>ESPECIALIZACION EN GESTION DE RIESGOS INDUSTRIALES Y OCUPACIONALES</t>
  </si>
  <si>
    <t>PUBLICO Y PRIVADO EN BOGOTA RC 211-00</t>
  </si>
  <si>
    <t>BAHIA DE NEGUANJE RC 128-00</t>
  </si>
  <si>
    <t>RIESGOS DE SALUD EN HOMBRE RC 157-00</t>
  </si>
  <si>
    <t>IDENTIDADES COLECTIVAS RC 129-00</t>
  </si>
  <si>
    <t>DENGUE Y CULTURA RC 202-00</t>
  </si>
  <si>
    <t>CONTRABANDO SIGLO XIX RC 154-00</t>
  </si>
  <si>
    <t>SEGURIDAD CIUDADANA RC 490-00</t>
  </si>
  <si>
    <t>LA CRUZ Y LA ESPADA RC 459-00</t>
  </si>
  <si>
    <t>JOVENES INVESTIGADORES 2000 RC 057-047-00</t>
  </si>
  <si>
    <t>PROYECTOS LINGUISTICA</t>
  </si>
  <si>
    <t>DINAMICA DE EFECTOS COLECTIVOS EN PUNTOS CUANTICOS</t>
  </si>
  <si>
    <t>COOPERACION CIENTIFICA RC 294-99</t>
  </si>
  <si>
    <t>JOVENES INVESTIGADORES CMUA</t>
  </si>
  <si>
    <t>FONDO CONCURSOS</t>
  </si>
  <si>
    <t>CORO UNIANDES 40 AÑOS</t>
  </si>
  <si>
    <t>COSTO DE PERSONAL DISTRIBUIDOS</t>
  </si>
  <si>
    <t>LEMA</t>
  </si>
  <si>
    <t>LIDIE</t>
  </si>
  <si>
    <t>LIDIE DONACIONES</t>
  </si>
  <si>
    <t>LIDIE CONTRATOS</t>
  </si>
  <si>
    <t>CIFI SECRETARIA</t>
  </si>
  <si>
    <t>COLCIENCIAS ALBERTO MERANI</t>
  </si>
  <si>
    <t>CIFI SENA</t>
  </si>
  <si>
    <t>MAESTRIA EN CIENCIAS BIOMEDICAS</t>
  </si>
  <si>
    <t>LONDON SCHOOL OF ECONOMICS</t>
  </si>
  <si>
    <t>PROYECTO DE LA POLA</t>
  </si>
  <si>
    <t>CONSTRUCCIONES BLOQUE B CONSOLIDADO</t>
  </si>
  <si>
    <t>CONSTRUCCIONES BLOQUE B Y L</t>
  </si>
  <si>
    <t>OPCION EN DESARROLLO</t>
  </si>
  <si>
    <t>GRUPO COVERSION DE ENERGIA</t>
  </si>
  <si>
    <t>COVERSION DE ENERGIA SENA</t>
  </si>
  <si>
    <t>COVERSION DE ENERGIA DOCTORADO</t>
  </si>
  <si>
    <t>COVERSION DE ENERGIA SERVICIOS</t>
  </si>
  <si>
    <t>FONDO RECONOCIMIENTO ACADEMICO - FACULTADES</t>
  </si>
  <si>
    <t>FONDO RECONOCIMIENTO ACADEMICO ADMINISTRACION</t>
  </si>
  <si>
    <t>FONDO RECONOCIMIENTO ACADEMICO ARQUITECTURA</t>
  </si>
  <si>
    <t>FONDO RECONOCIMIENTO ACADEMICO C. NATURALES</t>
  </si>
  <si>
    <t>FONDO RECONOCIMIENTO ACADEMICO DERECHO</t>
  </si>
  <si>
    <t>FONDO RECONOCIMIENTO ACADEMICO ECONOMIA</t>
  </si>
  <si>
    <t>FONDO RECONOCIMIENTO ACADEMICO C. SOCIALES</t>
  </si>
  <si>
    <t>FONDO RECONOCIMIENTO ACADEMICO INGENIERIA</t>
  </si>
  <si>
    <t>FONDO RECONOCIMIENTO ACADEMICO ARTES</t>
  </si>
  <si>
    <t>FONDO RECONOCIMIENTO ACADEMICO CIDER</t>
  </si>
  <si>
    <t>CIFI PETROBAS</t>
  </si>
  <si>
    <t>PEQUEÑOS CIENTIFICOS</t>
  </si>
  <si>
    <t>ECOMER ESPECIALIZACION EN COMERCIO ELECTRONICO</t>
  </si>
  <si>
    <t>PROYECTO WELLCOME - GIS</t>
  </si>
  <si>
    <t>CONVENIO E.T.B.</t>
  </si>
  <si>
    <t>CAPACITACION DEL GRUPO DE AUDITORIA</t>
  </si>
  <si>
    <t>SEMINARIOS</t>
  </si>
  <si>
    <t>DONACIONES SIN DESTINACION ESPECIFICA</t>
  </si>
  <si>
    <t>BECA HELVIA DE BODNER</t>
  </si>
  <si>
    <t>FONDO DE CREDITO DE EMERGENCIAS</t>
  </si>
  <si>
    <t>BECAS Y CREDITOS</t>
  </si>
  <si>
    <t>AVINA</t>
  </si>
  <si>
    <t>LARC</t>
  </si>
  <si>
    <t>BURKENROAD REPORT</t>
  </si>
  <si>
    <t>METODOS GEOMETRICOS-MATEMATICAS</t>
  </si>
  <si>
    <t>CUALIFICACION ESCOLAR</t>
  </si>
  <si>
    <t>MOBILIARIO EDIFICIO O</t>
  </si>
  <si>
    <t>REMODELACION SALON G104</t>
  </si>
  <si>
    <t>MOBILIARIO FACULTAD DE ARQUIYECTURA</t>
  </si>
  <si>
    <t>PRIMATOLOGIA IDEAM</t>
  </si>
  <si>
    <t>BAÑOS PUBLICOS</t>
  </si>
  <si>
    <t>SEMINARIO NACIONAL</t>
  </si>
  <si>
    <t>LIDIE META</t>
  </si>
  <si>
    <t>CIMPAT BLOQUE A</t>
  </si>
  <si>
    <t>OBRA PARQUEADERO CIRCUNVALAR</t>
  </si>
  <si>
    <t>ESTRUCTURA GENETICA</t>
  </si>
  <si>
    <t>PROGRAMA DISEÑANDO</t>
  </si>
  <si>
    <t>VULNERAVILIDAD SISMICA</t>
  </si>
  <si>
    <t>VULNERAVILIDAD SISMICA EDIFICIO J</t>
  </si>
  <si>
    <t>GRUPO DE INVESTIGACION ARQUITECTURA VIVIENDA INV. Y CONSULTORIAS</t>
  </si>
  <si>
    <t>FONDO DESARROLLO DOCENTE CONSOLIDADO</t>
  </si>
  <si>
    <t>FONDO DE DESARROLLO DOCENTE APORTE UNIVERSIDAD</t>
  </si>
  <si>
    <t>FONDO DESARROLLO DOCENTE FACULTADES</t>
  </si>
  <si>
    <t>FONDO DESARROLLO DOCENTE ADMINISTRACION</t>
  </si>
  <si>
    <t>FONDO DESARROLLO DOCENTE ARQUITECTURA Y DISEÑO</t>
  </si>
  <si>
    <t>FONDO DESARROLLO DOCENTE ARTES Y HUMANIDADES</t>
  </si>
  <si>
    <t>FONDO DESARROLLO DOCENTE CIDER</t>
  </si>
  <si>
    <t>FONDO DESARROLLO DOCENTE CIENCIAS NATURALES</t>
  </si>
  <si>
    <t>FONDO DESARROLLO DOCENTE CIENCIAS SOCIALES</t>
  </si>
  <si>
    <t>FONDO DESARROLLO DOCENTE DERECHO</t>
  </si>
  <si>
    <t>FONDO DESARROLLO DOCENTE ECONOMIA</t>
  </si>
  <si>
    <t>FONDO DESARROLLO DOCENTE INGENIERIA</t>
  </si>
  <si>
    <t>FONDO DESARROLLO DOCENTE ADMINISTRACION CENTRAL</t>
  </si>
  <si>
    <t>LOCAL GRANAHORRAR</t>
  </si>
  <si>
    <t>CIFI - SUPERINTENDENCIA</t>
  </si>
  <si>
    <t>CIFI - BID</t>
  </si>
  <si>
    <t>PEQUEÑOS CIENTIFICOS LA GIRALDA</t>
  </si>
  <si>
    <t>ALIANZA EDUCATIVA</t>
  </si>
  <si>
    <t>ACREDITACION FACULTAD DE DERECHO</t>
  </si>
  <si>
    <t>MOVIMIENTOS EXTRA-PRESUPUESTALES</t>
  </si>
  <si>
    <t>COMPUTACION CUANTICA: COHERENCIA Y DECOHERENCIA</t>
  </si>
  <si>
    <t>EVALUACIONES ICFES</t>
  </si>
  <si>
    <t>DONACION RESTREPO-GROOT</t>
  </si>
  <si>
    <t>CLIENTELISMO LSE</t>
  </si>
  <si>
    <t>REVISTA DE DERECHO PUBLICO</t>
  </si>
  <si>
    <t>FONDO DE DESEMPEÑO EXCEPCIONAL</t>
  </si>
  <si>
    <t>PROYECTO CITY TV</t>
  </si>
  <si>
    <t>OBRAS PLANTA FISICA</t>
  </si>
  <si>
    <t>REMODELACION DPTO. DISEÑO INDUSTRIAL</t>
  </si>
  <si>
    <t>PROYECTO COMPARTIR</t>
  </si>
  <si>
    <t>GOBERNACION DE CUNDINAMARCA</t>
  </si>
  <si>
    <t>EMBAJADA HOLANDESA</t>
  </si>
  <si>
    <t>DIVISIONES CAFETERIA CENTRAL</t>
  </si>
  <si>
    <t>REMODELACION LABORATORIOS ING. ELECTRICA</t>
  </si>
  <si>
    <t>PROYECTO MALLA VIAL</t>
  </si>
  <si>
    <t>FORO 2005</t>
  </si>
  <si>
    <t>OBRAS TALLERES DISEÑO INDUSTRIAL</t>
  </si>
  <si>
    <t>CONVENIO UPB-UNIVERSIDAD PRIVADA BOLIVIANA-UNIANDES</t>
  </si>
  <si>
    <t>CIFI-DAMA-PNUD</t>
  </si>
  <si>
    <t>FUNDACION CORONA</t>
  </si>
  <si>
    <t>CIDER COMUNICACIONES</t>
  </si>
  <si>
    <t>CIDER FOREC</t>
  </si>
  <si>
    <t>CIDER PROYECTOS 2002</t>
  </si>
  <si>
    <t>FONDO DE REPOSICION ARQUITECTURA Y DISEÑO</t>
  </si>
  <si>
    <t>FONDO DE REPOSICION CIENCIAS NATURALES</t>
  </si>
  <si>
    <t>FONDO DE REPOSICION INGENIERIA</t>
  </si>
  <si>
    <t>FONDO DE REPOSICION ARTES Y HUMANIDADES</t>
  </si>
  <si>
    <t>REMODELACION EDIFICIO HERMES</t>
  </si>
  <si>
    <t>REMODELACION ED.PEDRO NAVAS</t>
  </si>
  <si>
    <t>GRUPO POTENCIA Y ENERGIA</t>
  </si>
  <si>
    <t>INVESTIGACIÓN Y DESARROLLO AREA DE POTENCIA VARIOS</t>
  </si>
  <si>
    <t>CIDER ICBF</t>
  </si>
  <si>
    <t>CIDER SECRETARIA DE EDUCACION</t>
  </si>
  <si>
    <t>CIDER ESPECIALIZACION ORDENAMIENTO TERRITORIAL</t>
  </si>
  <si>
    <t>INVERSIONES - AUDITORIA</t>
  </si>
  <si>
    <t>DECANATURA PROYECTOS VARIOS</t>
  </si>
  <si>
    <t>FONDO SUPERAVIT INGENIERIA</t>
  </si>
  <si>
    <t>ING. ELECTRICA TELEMATICA 16</t>
  </si>
  <si>
    <t>ENFERMEDADES DE CHAGAS EN NIÑOS</t>
  </si>
  <si>
    <t>REMODELACION BIBLIOTECA MATEMATICAS</t>
  </si>
  <si>
    <t>INGENIERIA ELECTRICA INDUSTRIAL 8</t>
  </si>
  <si>
    <t>INVESTIGACION PEQUEÑOS CIENTIFICOS</t>
  </si>
  <si>
    <t>PEQUEÑOS CIENTIFICOS EN MANIZALES</t>
  </si>
  <si>
    <t>CIFI - RED DE EMPRESAS</t>
  </si>
  <si>
    <t>MOBILIARIO Y OBRA ADMON. DE EMPRESAS</t>
  </si>
  <si>
    <t>REHABILITACION SALAS TYBA Y FAGUA</t>
  </si>
  <si>
    <t>EDUCACION PARA LA PAZ</t>
  </si>
  <si>
    <t>PAZ COLCIENCIAS</t>
  </si>
  <si>
    <t>ADMINISTRACION PEQUEÑOS CIENTIFICOS</t>
  </si>
  <si>
    <t>PEQUEÑOS CIENTIFICOS EN BUCARAMANGA</t>
  </si>
  <si>
    <t>JOVENES INVESTIGADORES</t>
  </si>
  <si>
    <t>REMODELACION PISO 5 ED. FRANCO TOTAL</t>
  </si>
  <si>
    <t>REMODELACION PISO 5ED. FRANCO PARCIAL</t>
  </si>
  <si>
    <t>DISEÑO Y REMODELACION ULTIMO PISO BQ. A</t>
  </si>
  <si>
    <t>DISEÑO Y REMODELACION TOTAL ED. M</t>
  </si>
  <si>
    <t>DISEÑO Y RECONSTRUCCION TOTAL ED. J</t>
  </si>
  <si>
    <t>CONSTRUCCION PISO 3 CAFETERIA CENTRAL</t>
  </si>
  <si>
    <t>READECUACION GRADERIAS 5 SALONES Y CAMBIO 700 PUSTOS ESTUDIANTES</t>
  </si>
  <si>
    <t>REMODELACION</t>
  </si>
  <si>
    <t>DEC. ARTES Y HUMANIDADES</t>
  </si>
  <si>
    <t>PLANEACION</t>
  </si>
  <si>
    <t>CIFA</t>
  </si>
  <si>
    <t>MDU</t>
  </si>
  <si>
    <t>FACULTAD DE INGENIERIA W,Z, CITEC</t>
  </si>
  <si>
    <t>CONSOLIDACION ETAPA I ED. Z</t>
  </si>
  <si>
    <t>SISTEMA RECOLECCION DE BASURA</t>
  </si>
  <si>
    <t>DISEÑO Y CONSTRUCCION ZONAS EXTERIORES COSTADO SUR ED.B</t>
  </si>
  <si>
    <t>PLAN REGULARIZACION PARA 3-10 AÑOS</t>
  </si>
  <si>
    <t>REMODELACION ED. NAVAS</t>
  </si>
  <si>
    <t>REHABILITACION BIBLIOTECAS</t>
  </si>
  <si>
    <t>ARQUITECTURA</t>
  </si>
  <si>
    <t>BIBLIOTECA ARQUITECTURA</t>
  </si>
  <si>
    <t>HUMANIDADES</t>
  </si>
  <si>
    <t>BIBLIOTECA GENERAL</t>
  </si>
  <si>
    <t>HEMEROTECA</t>
  </si>
  <si>
    <t>PLAN RESERVA HIDRICA</t>
  </si>
  <si>
    <t>PLAN CAMBIO A GAS NATURAL</t>
  </si>
  <si>
    <t>CONSTRUCCION NVO EDIFICIO DEC. ESTUDIANTES</t>
  </si>
  <si>
    <t>REMODELACION CANCHA DE TENIS GATA G.</t>
  </si>
  <si>
    <t>REMODELACION LAB. ING. MECANICA Y SISTEMAS</t>
  </si>
  <si>
    <t>ACTUALIZACION ASCENSOR ED. W.</t>
  </si>
  <si>
    <t>ESTUDIOS VULNERABILIDAD SISMICA PARCIAL</t>
  </si>
  <si>
    <t>REMODELACION BAÑOS PUBLICOS BQ.Z</t>
  </si>
  <si>
    <t>CANDIDATOS VISIBLES - OIM</t>
  </si>
  <si>
    <t>ADMINISTRACION PAZ</t>
  </si>
  <si>
    <t>GRAFOS</t>
  </si>
  <si>
    <t>SERVICIOS DE LA FACULTAD</t>
  </si>
  <si>
    <t>COLCIENCIAS JOVENES INVESTIGADORES</t>
  </si>
  <si>
    <t>PROYECTO TRISTERO</t>
  </si>
  <si>
    <t>ADMINISTRACION CIIACUA</t>
  </si>
  <si>
    <t>CIJUS POLITICAS DE COMPETENCIA</t>
  </si>
  <si>
    <t>CALIDAD DE LA POTENCIA</t>
  </si>
  <si>
    <t>DECOHERENCIA EN NANOESTRUCTURAS</t>
  </si>
  <si>
    <t>FONDO DE REPOSICION CIDER</t>
  </si>
  <si>
    <t>FONDO DE REPOSICION APORTE</t>
  </si>
  <si>
    <t>COLCIENCIA SILLA DE RUEDAS</t>
  </si>
  <si>
    <t>DISTRIBUCION 2002</t>
  </si>
  <si>
    <t>CAR CIFI</t>
  </si>
  <si>
    <t>CONVOCATORIA COLCIENCIAS - 2002</t>
  </si>
  <si>
    <t>CITEC - COLCIENCIAS</t>
  </si>
  <si>
    <t>REMODELACION BAÑOS CITEC</t>
  </si>
  <si>
    <t>REMODELACION MATRICULAS</t>
  </si>
  <si>
    <t>POSGRADOS Y ESPECIALIZACIONES ARQUITECTURA</t>
  </si>
  <si>
    <t>ESPECIALIZACION EN TEORIA Y EXPERIENCIAS EN RESOLUCION DE CONFLICTOS</t>
  </si>
  <si>
    <t>OBSERVATORIO LEGISLATIVO 2002</t>
  </si>
  <si>
    <t>COLCIENCIAS INVERNADERO</t>
  </si>
  <si>
    <t>ACTIVIDAD SEXUAL</t>
  </si>
  <si>
    <t>PATRONES DE APEGO</t>
  </si>
  <si>
    <t>FLU 2002</t>
  </si>
  <si>
    <t>RED DE EMPRESAS</t>
  </si>
  <si>
    <t>RIO BOGOTA FASE II</t>
  </si>
  <si>
    <t>FONDO ESTUDIANTES MBA ADMINISTRACION</t>
  </si>
  <si>
    <t>ESPECIALIZACION EN TRANSMISION Y DISTRIBUCION 12</t>
  </si>
  <si>
    <t>INTERSUBBANDAS</t>
  </si>
  <si>
    <t>CLEFA (CONGRESO LATINOAMERICANO DE ESCUELAS Y FACULTADES DE ARQUITECTURA.</t>
  </si>
  <si>
    <t>VACACIONES</t>
  </si>
  <si>
    <t>ARREGLOS CERRAMIENTOS CITEC</t>
  </si>
  <si>
    <t>REMODELACION AUDITORIO LLERAS</t>
  </si>
  <si>
    <t>DONACION EL TIEMPO 1997</t>
  </si>
  <si>
    <t>COVERSION DE ENERGIA COLCIENCIAS</t>
  </si>
  <si>
    <t>UNIVERSIDAD VALENCIA - CIMPAT</t>
  </si>
  <si>
    <t>PEQUEÑOS CIENTÍFICOS SED GAS NATURAL</t>
  </si>
  <si>
    <t>REMODELACION SALONES EDIFICIO RICHARD</t>
  </si>
  <si>
    <t>OBRAS EXTERIORES BLOQUE B</t>
  </si>
  <si>
    <t>IMPUESTOS COLCIENCIAS</t>
  </si>
  <si>
    <t>PROYECTOS DE INGENIERIA INDUSTRIAL</t>
  </si>
  <si>
    <t>INSTITUTO SER DE INVESTIGACION</t>
  </si>
  <si>
    <t>CIFI - CONVENIOS</t>
  </si>
  <si>
    <t>REMODELACION BAÑOS BLOQUES A</t>
  </si>
  <si>
    <t>REMODELACION BAÑO CAFETERIA CENTRAL</t>
  </si>
  <si>
    <t>REMODELACION BAÑOS HEMICICLOS</t>
  </si>
  <si>
    <t>CIFI- SIN GRUPO</t>
  </si>
  <si>
    <t>CIFI - PROYECTOS FACULTAD</t>
  </si>
  <si>
    <t>POSGRADO DIRECCION</t>
  </si>
  <si>
    <t>GRUPO INGENIERIA BIOMEDICA (IM-ISC-IEE-IQ )</t>
  </si>
  <si>
    <t>PROGRAMA UNIVERSIDAD EMPRESA</t>
  </si>
  <si>
    <t>UE- -ESTUDIANTES</t>
  </si>
  <si>
    <t>CIFI - COLCIENCIAS VARIOS</t>
  </si>
  <si>
    <t>CIFI - EAAB</t>
  </si>
  <si>
    <t>CIFI - CONVERSIÓN - COLCIENCIAS VRTEC</t>
  </si>
  <si>
    <t>CIFI - CONVERSIÓN - BANREP</t>
  </si>
  <si>
    <t>CIFI - CGSR</t>
  </si>
  <si>
    <t>CIFI - CGSR - BANREP</t>
  </si>
  <si>
    <t>CIFI - LABORATORIO DE SEÑALES</t>
  </si>
  <si>
    <t>CIFI - SEÑALES BANREP</t>
  </si>
  <si>
    <t>CIFI - POTENCIA - COLCIENCIAS - INVERNADERO</t>
  </si>
  <si>
    <t>CIF - COLCIENCIAS ARTERIA</t>
  </si>
  <si>
    <t>PROYECTO HELICONIOS</t>
  </si>
  <si>
    <t>R. SISMICO</t>
  </si>
  <si>
    <t>CONTRATO NO. 200208 DE 2002 "GUERRA Y DERECHO</t>
  </si>
  <si>
    <t>COLCIENCIAS- TOXOPLASMOSIS</t>
  </si>
  <si>
    <t>GLIFOSATO - COLCIENCIAS</t>
  </si>
  <si>
    <t>PRODUCCION DE BARIONES</t>
  </si>
  <si>
    <t>COLCIENCIAS EXTREMIDADES SUPERIORES</t>
  </si>
  <si>
    <t>FONDO DESARROLLO DOCENTE CIFE</t>
  </si>
  <si>
    <t>DONACION BANCO SANTANDER 2002</t>
  </si>
  <si>
    <t>ESPECIALIZACIÓN PLANIFICACIÓN URBANA</t>
  </si>
  <si>
    <t>SERVICIOS DISEÑO</t>
  </si>
  <si>
    <t>CIFI TESO</t>
  </si>
  <si>
    <t>CIFI GUIA</t>
  </si>
  <si>
    <t>GRUPO GIAP ( IM - IEE - IQ - ISC )</t>
  </si>
  <si>
    <t>REMODELACION VILLA PAULINA</t>
  </si>
  <si>
    <t>REMODELACION CUBICULOS DE MUSICA</t>
  </si>
  <si>
    <t>REMODELACION BLOQUE ECONOMIA</t>
  </si>
  <si>
    <t>REMODELACION BLOQUE A TERCER PISO</t>
  </si>
  <si>
    <t>CIFI PORCE</t>
  </si>
  <si>
    <t>TALLER DE MEDIOS</t>
  </si>
  <si>
    <t>EVENTOS ARQUITECTURA</t>
  </si>
  <si>
    <t>SERVICIOS ARQUITECTURA</t>
  </si>
  <si>
    <t>POSTGRADOS Y ESPECIALIZACIONES ARQUITECTURA</t>
  </si>
  <si>
    <t>CURRICULO ALIANZA</t>
  </si>
  <si>
    <t>PEQUEÑOS CIENTIFICOS BANREPUBLICA</t>
  </si>
  <si>
    <t>REMODELACION SALON G103</t>
  </si>
  <si>
    <t>REMODELACION SALA DE COMPUTO C. POLITICAS</t>
  </si>
  <si>
    <t>REMODELACION VAX</t>
  </si>
  <si>
    <t>MAESTRIA EN FINANZAS</t>
  </si>
  <si>
    <t>MAESTRIA EN MERCADEO</t>
  </si>
  <si>
    <t>MAESTRIA EN RECURSOS HUMANOS</t>
  </si>
  <si>
    <t>MAESTRIA EN GESTION PUBLICA</t>
  </si>
  <si>
    <t>CIFI BP</t>
  </si>
  <si>
    <t>ADECUACIONES JARDIN INFANTIL</t>
  </si>
  <si>
    <t>ALIANZA EDUCATIVA PEQUEÑOS CIENTIFICOS</t>
  </si>
  <si>
    <t>TRASLADOS LABORATORIOS EDIFICIO J</t>
  </si>
  <si>
    <t>PROYECTOS DE INVESTIGACIÓN MATEMÁTICAS</t>
  </si>
  <si>
    <t>POBLACION VULNERABLE</t>
  </si>
  <si>
    <t>PROYECTO FACULTAD DE MEDICINA</t>
  </si>
  <si>
    <t>REMODELACION BLOQUE M</t>
  </si>
  <si>
    <t>DROSOPHILA</t>
  </si>
  <si>
    <t>VIOLENCIA INTRAFAMILIAR</t>
  </si>
  <si>
    <t>MSD - CONCURSO DER. HUMANOS</t>
  </si>
  <si>
    <t>ARQUITECTURA PROYECTO HERRAN</t>
  </si>
  <si>
    <t>SEMINARIO KONRAD</t>
  </si>
  <si>
    <t>ESPECIALIZACION CON ENFASIS EN PLANEACION PARTICIPATIVA</t>
  </si>
  <si>
    <t>FONDO DE DESARROLLO NO DOCENTE (CONSOLIDADO)</t>
  </si>
  <si>
    <t>FONDO DE DESARROLLO NO DOCENTE - APORTE UNIVERSIDAD</t>
  </si>
  <si>
    <t>FONDO PARA AJUSTES ESCTRUCTURA SALARIAL</t>
  </si>
  <si>
    <t>PLAN SECTORIAL</t>
  </si>
  <si>
    <t>ESTATUTO DEL ABOGADO</t>
  </si>
  <si>
    <t>CURSO DE CAPACITACION SUPER PUBLICOS</t>
  </si>
  <si>
    <t>GRUPO CIPP</t>
  </si>
  <si>
    <t>COLCIENCIAS CIPP</t>
  </si>
  <si>
    <t>EDIFICIO BLOQUE Q</t>
  </si>
  <si>
    <t>REVISTA DE DERECHO PRIVADO</t>
  </si>
  <si>
    <t>REVISTA ANTROPOLOGIA</t>
  </si>
  <si>
    <t>FONDO DE REPOSICIÓN LENGUAJES</t>
  </si>
  <si>
    <t>DONACIONES EGRESADOS</t>
  </si>
  <si>
    <t>DONACIONES PARA PLANTA FISICA Y TECNOLOGIA</t>
  </si>
  <si>
    <t>EDIFICIO J</t>
  </si>
  <si>
    <t>EDIFICIO Q</t>
  </si>
  <si>
    <t>EDIFICIO GERMANIA</t>
  </si>
  <si>
    <t>DONACIONES PARA APOYO FINANCIERO</t>
  </si>
  <si>
    <t>FONDO QUIERO ESTUDIAR ADMINISTRACION</t>
  </si>
  <si>
    <t>FONDO QUIERO ESTUDIAR ARQUITECTURA</t>
  </si>
  <si>
    <t>FONDO QUIERO ESTUDIAR ARTES Y HUMANIDADES</t>
  </si>
  <si>
    <t>FONDO QUIERO ESTUDIAR FISICA</t>
  </si>
  <si>
    <t>FONDO QUIERO ESTUDIAR ANTROPOLOGIA</t>
  </si>
  <si>
    <t>FONDO DE AMIGOS Y EXALUMNOS DE LA FACULTAD DE ECONOMIA</t>
  </si>
  <si>
    <t>FONDO QUIERO ESTUDIAR FACULTAD DE INGENIERIA</t>
  </si>
  <si>
    <t>FONDO QUIERO ESTUDIAR MEDICINA</t>
  </si>
  <si>
    <t>FONDO BECA CIRO ANGARITA BARON</t>
  </si>
  <si>
    <t>GERENCIA USME</t>
  </si>
  <si>
    <t>PLAN INTERNACIONAL</t>
  </si>
  <si>
    <t>REMODELACION CONSULTORIO JURIDICO</t>
  </si>
  <si>
    <t>BLOQUE S1</t>
  </si>
  <si>
    <t>ELECCIONES, DEMOCRACIA Y VIOLENCIA</t>
  </si>
  <si>
    <t>FONDO DE REPOSICION MOX</t>
  </si>
  <si>
    <t>PUBLICACIONES DE DERECHO</t>
  </si>
  <si>
    <t>OBRA CIVIL EDIFICIO MARIO LASERNA</t>
  </si>
  <si>
    <t>FONDO DE REPOSICIÓN CIENCIAS BIOLÓGICAS</t>
  </si>
  <si>
    <t>FONDO DE REPOSICIÓN ANTROPOLOGÍA</t>
  </si>
  <si>
    <t>REMODELACION ARCHIVO INSTITUCIONAL</t>
  </si>
  <si>
    <t>REMODELACION SALAS DE COMPUTO DE MATEMATICAS</t>
  </si>
  <si>
    <t>EDIFICIO FRANCO TERCER PISO CIENCIAS POLITICAS</t>
  </si>
  <si>
    <t>FONDO DE APOYO FINANCIERO - SOSTENIMIENTO</t>
  </si>
  <si>
    <t>CIFI DAMA</t>
  </si>
  <si>
    <t>REMODELACION CASITA ÑH</t>
  </si>
  <si>
    <t>GDLN - GLOBAL LEARNING DEVELOPMENT NETWORK</t>
  </si>
  <si>
    <t>ETB CINTEL</t>
  </si>
  <si>
    <t>PROYECTOS 2003</t>
  </si>
  <si>
    <t>ESCUELA DE POSGRADOS</t>
  </si>
  <si>
    <t>SERVICIOS ALIANZA</t>
  </si>
  <si>
    <t>EDUCACION CONTINUADA LENGUAJES</t>
  </si>
  <si>
    <t>EDUCACION CONTINUADA PSICOLOGIA</t>
  </si>
  <si>
    <t>REMODELACION BAÑOS</t>
  </si>
  <si>
    <t>REMODELACION BAÑOS DE ARTE</t>
  </si>
  <si>
    <t>REMODELACION BAÑOS ARQUITECTURA</t>
  </si>
  <si>
    <t>REMODELACION BAÑOS BLOQUE R</t>
  </si>
  <si>
    <t>INV. MAYORES - COMITÉ DE EMERGENCIA</t>
  </si>
  <si>
    <t>DIRECCION DE DESARROLLO</t>
  </si>
  <si>
    <t>REMODELACION BAÑOS LLERAS</t>
  </si>
  <si>
    <t>REMODELACION PUNTO FIJO BQ G</t>
  </si>
  <si>
    <t>REMODELACION BQ O PRIMER PISO</t>
  </si>
  <si>
    <t>REMODELACION BQ O SEGUNDO PISO</t>
  </si>
  <si>
    <t>REMODELACION BAÑOS BQ W</t>
  </si>
  <si>
    <t>REMODELACION BAÑOS M</t>
  </si>
  <si>
    <t>DIVISIONES BAÑOS</t>
  </si>
  <si>
    <t>OBRAS LABORATORIO ING. MECANICA</t>
  </si>
  <si>
    <t>DONACIONES HYUNDAI</t>
  </si>
  <si>
    <t>DONACIONES LAMITECH</t>
  </si>
  <si>
    <t>DONACIONES FILMTEX</t>
  </si>
  <si>
    <t>DONACIONES FUNDACION SANTAFE</t>
  </si>
  <si>
    <t>DONACIONES CAPITAL HOLDING</t>
  </si>
  <si>
    <t>FONDO DE BECAS DE MAGÍSTER" FUNDACIÓN CORONA-CONSORCIO PARA EL DESARROLLO COMUNI</t>
  </si>
  <si>
    <t>CRA - TARIFAS</t>
  </si>
  <si>
    <t>MAC - MANIZALES</t>
  </si>
  <si>
    <t>RESCTRUCTURACION GLOBAL</t>
  </si>
  <si>
    <t>REMODELACION OFICINAS DE BIBLIOTECA GENERAL</t>
  </si>
  <si>
    <t>FONDO PREMIO TESIS ECONOMIA</t>
  </si>
  <si>
    <t>COLCIENCIAS ACQUAIRE</t>
  </si>
  <si>
    <t>ACTUALIZACION CENTRO DE COMPUTO DTI</t>
  </si>
  <si>
    <t>COLCIENCIAS TECNOLOGIA AUMENTATIVA</t>
  </si>
  <si>
    <t>PROYECTO COLCIENCIAS TRIATOMA 2003</t>
  </si>
  <si>
    <t>REMODELACION OFICINAS BIBLIOTECA CEDE</t>
  </si>
  <si>
    <t>ASOCIACION ALIANZA</t>
  </si>
  <si>
    <t>CIFI COLCIENCIAS-CENTRIFUGACION</t>
  </si>
  <si>
    <t>CIFI CEMUA</t>
  </si>
  <si>
    <t>LIDIE CINTEL</t>
  </si>
  <si>
    <t>ESPECIALIZACION EN EDUCACION</t>
  </si>
  <si>
    <t>SERVICIOS UNIANDES</t>
  </si>
  <si>
    <t>FRAUDE</t>
  </si>
  <si>
    <t>TEMATICA 17</t>
  </si>
  <si>
    <t>FONDO DE DESARROLLO NO DOCENTE - DTI</t>
  </si>
  <si>
    <t>FONDO DE DESARROLLO NO DOCENTE - DEC. DE ESTUDIANTES</t>
  </si>
  <si>
    <t>FONDO DE DESARROLLO NO DOCENTE - FAC ADMINISTRACION</t>
  </si>
  <si>
    <t>FONDO DE DESARROLLO NO DOCENTE - FAC. DERECHO</t>
  </si>
  <si>
    <t>FONDO DE DESARROLLO NO DOCENTE - DIRECCION DE GESTION HUMANA Y ORGANIZACIONAL</t>
  </si>
  <si>
    <t>REVISTA FACULTAD DE CIENCIAS</t>
  </si>
  <si>
    <t>AUTOMATIZACION DE PROCESOS OYM</t>
  </si>
  <si>
    <t>SERV. GRALES CIRCUITO CERRADOS DE TV</t>
  </si>
  <si>
    <t>SERV. GRALES DOTACION AUDIOVISUALES</t>
  </si>
  <si>
    <t>BLOQUE O: REMODELACIÓN BAÑOS</t>
  </si>
  <si>
    <t>ARREGLO OFICINAS CEDE</t>
  </si>
  <si>
    <t>ARREGLO OFICINAS DE ARTE</t>
  </si>
  <si>
    <t>ARREGLO OFICINAS DESARROLLO GERENCIAL</t>
  </si>
  <si>
    <t>ARREGLO OFICINAS DIRECCION DE CIENCIAS</t>
  </si>
  <si>
    <t>CANCHA DE FUTBOL</t>
  </si>
  <si>
    <t>CONSTRUCCION TALLERES ARQUITECTURA</t>
  </si>
  <si>
    <t>CONSTRUCCION TANQUES Y REDES</t>
  </si>
  <si>
    <t>OPTIMIZACION</t>
  </si>
  <si>
    <t>REFORESTACION</t>
  </si>
  <si>
    <t>REMODELACION BLOQUE ÑC</t>
  </si>
  <si>
    <t>REMODELACION CAFETERIA CENTRAL</t>
  </si>
  <si>
    <t>REMODELACION CASA AU</t>
  </si>
  <si>
    <t>REMODELACION EDIFICIO NAVAS PISO 1 Y 2</t>
  </si>
  <si>
    <t>REMODELACION OFICINAS ADMINISTRACION</t>
  </si>
  <si>
    <t>LICENCIA BANNER</t>
  </si>
  <si>
    <t>DATA MART</t>
  </si>
  <si>
    <t>INVERSIONES HARDWARE</t>
  </si>
  <si>
    <t>SOFTWARE SALONES</t>
  </si>
  <si>
    <t>EJECUTIVOS</t>
  </si>
  <si>
    <t>CARGA DOCENTE</t>
  </si>
  <si>
    <t>GUIA - GENFAR</t>
  </si>
  <si>
    <t>BLOQUE ÑJ - ADECUACION CASA CIMIC</t>
  </si>
  <si>
    <t>BLOQUE R - ARREGLO BAÑOS Y SALONES</t>
  </si>
  <si>
    <t>SOFTWARE GESTION HUMANA</t>
  </si>
  <si>
    <t>EVENTOS ACADÉMICOS</t>
  </si>
  <si>
    <t>SENSIBILIDAD MICROSCOPICA</t>
  </si>
  <si>
    <t>FONDO DE VIGILANCIA Y SEGURIDAD</t>
  </si>
  <si>
    <t>FONDO DE FACULTADES</t>
  </si>
  <si>
    <t>FONDOS DE DESTINACION ESPECIFICA</t>
  </si>
  <si>
    <t>DONACIONES CON DESTINACION ESPECIFICA</t>
  </si>
  <si>
    <t>FONDO PARA RECONOCIMIENTO DE NUEVO MATERIAL</t>
  </si>
  <si>
    <t>FONDO INVESTIGACIONES</t>
  </si>
  <si>
    <t>FONDO SUPERAVIT</t>
  </si>
  <si>
    <t>FDO. CAPACITACION PERSONAL FAC. MEDICINA</t>
  </si>
  <si>
    <t>FONDO. RECONOCIMINIENTO ACADEMICO</t>
  </si>
  <si>
    <t>FONDO DE RECONOCIMIENTO ACADEMICO - APORTES</t>
  </si>
  <si>
    <t>FONDO RECONOCIMIENTO DOCENCIA TECNOLOGIA DE INFORMACION</t>
  </si>
  <si>
    <t>FONDO ADICIONAL DE APOYO ACADEMICO</t>
  </si>
  <si>
    <t>INV. DTI SISTEMAS DE INFORMACION</t>
  </si>
  <si>
    <t>INV. DTI CENTRO DE GESTION</t>
  </si>
  <si>
    <t>INV. DTI INFRAESTRUCTURA</t>
  </si>
  <si>
    <t>INV. DTI REDES DE DATOS, VOZ Y TV</t>
  </si>
  <si>
    <t>INV. DTI ATENCION Y SOPORTE A USUARIOS</t>
  </si>
  <si>
    <t>ACE EVENTOS</t>
  </si>
  <si>
    <t>PROYECTO CONGRESO VISIBLE</t>
  </si>
  <si>
    <t>EQUIPOS MEDIDAS DE SEGURIDAD 2003</t>
  </si>
  <si>
    <t>GRUPO GIERE</t>
  </si>
  <si>
    <t>COMPUESTOS BIO-INORGÁNICOS</t>
  </si>
  <si>
    <t>MEDIDAS DE SEGURIDAD 2003 - CONSOLIDADO</t>
  </si>
  <si>
    <t>PLANTA FISICA MEDIDAS DE SEGURIDAD 2003</t>
  </si>
  <si>
    <t>OPTIMIZACION - CONSOLIDADOR</t>
  </si>
  <si>
    <t>OFICINA RELACIONES EXTERIORES MONJAS</t>
  </si>
  <si>
    <t>DONACIONES FUNDACION SANTA FE 2002 - FAC. MEDICINA</t>
  </si>
  <si>
    <t>MEDICINA - DONACION ABOTT LABORATORIOS DE COLOMBIA S.A</t>
  </si>
  <si>
    <t>DONACION FIDUCIARIA DAVIVIENDA S.A.</t>
  </si>
  <si>
    <t>MEDICINA - DONACION LABORATORIOS BAXTER S.A.</t>
  </si>
  <si>
    <t>DONACIONES FAC. DE CIENCIAS</t>
  </si>
  <si>
    <t>FONDO QUIERO ESTUDIAR CIENCIAS BIOLOGICAS</t>
  </si>
  <si>
    <t>PROYECTOS COLCIENCIAS.</t>
  </si>
  <si>
    <t>PROPIEDADES UNIVERSALES</t>
  </si>
  <si>
    <t>DPAE-ER-BOGOTA</t>
  </si>
  <si>
    <t>PROYECTOS PDI</t>
  </si>
  <si>
    <t>ARREGLO FINCA NOVICIADO</t>
  </si>
  <si>
    <t>CORRELACIONES TEMPORALES</t>
  </si>
  <si>
    <t>OVERHEAD COLCIENCIAS Y SIMILARES</t>
  </si>
  <si>
    <t>GRUPO CMUA</t>
  </si>
  <si>
    <t>INTELEA</t>
  </si>
  <si>
    <t>PROYECTO AULA CIMNE-UNIANDES</t>
  </si>
  <si>
    <t>ARREGLO BLOQUE H PISO 4</t>
  </si>
  <si>
    <t>DECANATURA DE ECONOMIA Y SALA DE JUNTAS</t>
  </si>
  <si>
    <t>FORO DISTRITAL</t>
  </si>
  <si>
    <t>ARREGLO DEPARTAMENTO DE SEGURIDAD</t>
  </si>
  <si>
    <t>CONTRATOS FAC. DE ADMINISTRACION</t>
  </si>
  <si>
    <t>PAGARE FUNDACIÓN SANTAFE</t>
  </si>
  <si>
    <t>REVISTA COLOMBIA INTERNACIONAL</t>
  </si>
  <si>
    <t>ARREGLO OFICINA DIRECCION ARTES</t>
  </si>
  <si>
    <t>ARREGLO CASITA HORNOS</t>
  </si>
  <si>
    <t>POTENCIAL GAS NATURAL</t>
  </si>
  <si>
    <t>POLITICA Y DESCENTRALIZACION LSE</t>
  </si>
  <si>
    <t>CIFI ECOPETROL</t>
  </si>
  <si>
    <t>COLCIENCIAS APOYO DOCTORADO</t>
  </si>
  <si>
    <t>PLANEACION DEL TALENTO HUMANO</t>
  </si>
  <si>
    <t>FDO. DLLO. PERSONAL ADMINISTRACION CENTRAL CONSOLIDADO</t>
  </si>
  <si>
    <t>FONDO DESARROLLO PERSONAL RECTORIA CONSOLIDADO</t>
  </si>
  <si>
    <t>CAPACITACION - RECTORIA</t>
  </si>
  <si>
    <t>CAPACITACION - DIRECCION JURIDICA</t>
  </si>
  <si>
    <t>CAPACITACION - REVISORIA FISCAL</t>
  </si>
  <si>
    <t>CAPACITACION - RELACIONES EXTERNAS</t>
  </si>
  <si>
    <t>CAPACITACION - AUDITORIA</t>
  </si>
  <si>
    <t>CAPACITACION - DIRECCION DE DESARROLLO</t>
  </si>
  <si>
    <t>FONDO DE CAPACITACION - VICERRECTORIA ACADEMICA CONSOLIDADO</t>
  </si>
  <si>
    <t>CAPACITACION - VICERRECTORIA ACADEMICA</t>
  </si>
  <si>
    <t>CAPACITACION - VICERRECTORIA DE INVESTIGACIONES</t>
  </si>
  <si>
    <t>CAPACITACION - SISTEMA DE BIBLIOTECAS</t>
  </si>
  <si>
    <t>CAPACITACION - DECANATURA DE ESTUDIANTES</t>
  </si>
  <si>
    <t>CAPACITACION - EDUCACION CONTINUADA</t>
  </si>
  <si>
    <t>CAPACITACION - VICERRECTORIA ADMINISTRATIVA</t>
  </si>
  <si>
    <t>CAPACITACION - DIRECCION DE PLANEACION</t>
  </si>
  <si>
    <t>FONDO DE CAPACITACION - SECRETARIA GENERAL CONSOLIDADO</t>
  </si>
  <si>
    <t>CAPACITACION - SECRETARIA GENERAL</t>
  </si>
  <si>
    <t>CAPACITACION - COMUNICACIONES</t>
  </si>
  <si>
    <t>CAPACITACION - OFICINA DE ADMINISTRACION DOCUMENTAL</t>
  </si>
  <si>
    <t>FONDO DE CAPACITACION - DIRECCION ADMINISTRATIVA CONSOLIDADO</t>
  </si>
  <si>
    <t>CAPACITACION - DIRECCION ADMINISTRATIVA</t>
  </si>
  <si>
    <t>CAPACITACION - EL NOVICIADO</t>
  </si>
  <si>
    <t xml:space="preserve">CAPACITACION - EDICIONES </t>
  </si>
  <si>
    <t>CAPACITACION - ADQUISICIONES Y SUMINISTROS</t>
  </si>
  <si>
    <t>CAPACITACION - APOYO AL MEJORAMIENTO CONTINUO</t>
  </si>
  <si>
    <t>CAPACITACION - SERVICIOS GENERALES</t>
  </si>
  <si>
    <t>CAPACITACION - PLANTA FISICA</t>
  </si>
  <si>
    <t>FONDO DE CAPACITACION - DIRECCION FINANCIERA CONSOLIDADO</t>
  </si>
  <si>
    <t>CAPACITACION - DIRECCION FINANCIERA</t>
  </si>
  <si>
    <t>CAPACITACION - TESORERIA</t>
  </si>
  <si>
    <t>CAPACITACION - CONTABILIDAD</t>
  </si>
  <si>
    <t>CAPACITACION - PRESUPUESTO</t>
  </si>
  <si>
    <t>CAPACITACION - APOYO FINANCIERO</t>
  </si>
  <si>
    <t>CAPACITACION - DIRECCION ADMISIONES Y REGISTRO</t>
  </si>
  <si>
    <t>CAPACITACION - DIRECCION TECNOLOGIA E INFORMACION</t>
  </si>
  <si>
    <t>CAPACITACION - DIRECCION DE GESTION HUMANA</t>
  </si>
  <si>
    <t>GUIA MINCOMEX</t>
  </si>
  <si>
    <t>FONDO DE DESARROLLO DE PERSONAL</t>
  </si>
  <si>
    <t>EVALUACIÓN DE PROGRAMAS DE INVESTIGACIÓN</t>
  </si>
  <si>
    <t>DOCENCIA INMUNOLOGÍA</t>
  </si>
  <si>
    <t>ARREGLO OFICINA ORGANIZACIÓN Y METODOS</t>
  </si>
  <si>
    <t>TRASLADOS BLOQUE Q</t>
  </si>
  <si>
    <t>DONACION KORN FERRY</t>
  </si>
  <si>
    <t>DONACION ALIANZA EDUCATIVA</t>
  </si>
  <si>
    <t>FONDO 25- FONDO PATRIMONIAL PARA APOYO FINANCIERO DE ESTUDIANTES</t>
  </si>
  <si>
    <t>FONDO 26-FONDO DE PRESTAMOS Y GARANTIAS</t>
  </si>
  <si>
    <t>PROYECTO DIR. FINANCIERA - PROCESOS</t>
  </si>
  <si>
    <t>GUIA FOMIPYME</t>
  </si>
  <si>
    <t>CALCULO DE MACROESCTUCTURAS</t>
  </si>
  <si>
    <t>CIFI CHAINA</t>
  </si>
  <si>
    <t>REMODELACION BIBLIOTECA CIDER</t>
  </si>
  <si>
    <t>OBRAS ADICIONALES BLOQUE M</t>
  </si>
  <si>
    <t>OBRAS ADICIONALES TRASLADOS EDIFICIO J</t>
  </si>
  <si>
    <t>EDIFICIO W INGENIERIA DE SISTEMAS</t>
  </si>
  <si>
    <t>SALA DE MUSICA EL CAMPITO</t>
  </si>
  <si>
    <t>REMODELACION BIBLIOTECA ADMINISTRACION</t>
  </si>
  <si>
    <t>EDIFICIO W SALA TYMNE</t>
  </si>
  <si>
    <t>REMODELACION OFICINA PISO 3 BLOQUE RGC</t>
  </si>
  <si>
    <t>GASES DEL CARIBE</t>
  </si>
  <si>
    <t>DIRECCION CEDE</t>
  </si>
  <si>
    <t>ESPECIALIZACION PLANIFICACION Y ADMINISTRACION DEL DESARROLLO REGIONAL, FIN DE S</t>
  </si>
  <si>
    <t>ESPECIALIZACION PLANIFICACION Y ADMINISTRACION DEL DESARROLLO REGIONAL, CON O.T.</t>
  </si>
  <si>
    <t>COLCIENCIAS ESFUERZOS GENERADOS</t>
  </si>
  <si>
    <t>ARREGLOS ING. INDUSTRIAL</t>
  </si>
  <si>
    <t>VENTANERIA SALON MAGISTER ADMON.</t>
  </si>
  <si>
    <t>REMODELACION BAÑOS BLOQUE ÑE PISO 1</t>
  </si>
  <si>
    <t>REMODELACION BAÑOS ÑA PISO 1</t>
  </si>
  <si>
    <t>REDELACION MOBILIARIO CAFETERIA CENTRAL</t>
  </si>
  <si>
    <t>CAPACITACION - JARDIN INFANTIL</t>
  </si>
  <si>
    <t>MARQUESINA BIBLIOTECA GENERAL</t>
  </si>
  <si>
    <t>MAESTRIA EN REGULACION</t>
  </si>
  <si>
    <t>CAPACITACION - CIFE</t>
  </si>
  <si>
    <t>CLUB DE EJECUTIVOS</t>
  </si>
  <si>
    <t>ADECUACIONES SALON CLUB DE EJECUTIVOS</t>
  </si>
  <si>
    <t>ARREGLO DEPARTAMENTO DE HISTORIA</t>
  </si>
  <si>
    <t>FONDO DE DESARROLLO NO DOCENTE - FAC. DE CIENCIAS</t>
  </si>
  <si>
    <t>MESA REGIONAL</t>
  </si>
  <si>
    <t>PLAN PARCIAL</t>
  </si>
  <si>
    <t>CERREJON</t>
  </si>
  <si>
    <t>ARREGLO ADMISIONES Y REGISTRO</t>
  </si>
  <si>
    <t>DIRECCION PLANEACION CONSOLIDADO</t>
  </si>
  <si>
    <t>AUTOMATIZACION INDUSTRIAL -9</t>
  </si>
  <si>
    <t>FISICA POSGRADO</t>
  </si>
  <si>
    <t>FISICA DOCTORADO</t>
  </si>
  <si>
    <t>CAPACITACION SSPD (II)</t>
  </si>
  <si>
    <t>ARREGLO ING. ELECTRICA</t>
  </si>
  <si>
    <t>ARREGLO DIRECCION PLANEACION</t>
  </si>
  <si>
    <t>FONDO FORMACION PROFESIONAL</t>
  </si>
  <si>
    <t>FONDO PARA EL FOMENTO DE LA INVESTIGACION</t>
  </si>
  <si>
    <t>CONVENIO MINISTERIO DE VIVIENDA - KFW</t>
  </si>
  <si>
    <t>PROYECTO UNIANDES - UTB (UNIVERSIDAD TECNOLOGICA DE BOLIVAR)</t>
  </si>
  <si>
    <t>CIFI TRIBUAL</t>
  </si>
  <si>
    <t>EDIFICIO BLOQUE J CONSOLIDADOR</t>
  </si>
  <si>
    <t>EQUIPOS DE LABORATORIO ED. J</t>
  </si>
  <si>
    <t>ING. ELECTRICA CONSOLIDADO PREGRADO</t>
  </si>
  <si>
    <t>ING. ELECTRICA ADMINISTRACION</t>
  </si>
  <si>
    <t>MATEMATICAS UED</t>
  </si>
  <si>
    <t>CIACUA DAMA</t>
  </si>
  <si>
    <t>PLANTE AMBIENTAL</t>
  </si>
  <si>
    <t>PLANTE TECNICO</t>
  </si>
  <si>
    <t>CONTRATOS EXTERNOS - SERVICIOS GENERALES</t>
  </si>
  <si>
    <t>REMODELACION ADMISIONES Y REGISTRO</t>
  </si>
  <si>
    <t>SONIDO SALA DE CONCEJO NAVAS</t>
  </si>
  <si>
    <t>ACUERDO U.ROSARIO (PED)</t>
  </si>
  <si>
    <t>COLCIENCIAS 2003</t>
  </si>
  <si>
    <t>FONDO OVERHEAD</t>
  </si>
  <si>
    <t>PROYECTO CHF</t>
  </si>
  <si>
    <t>REMODELACION PISO 2 BLOQUE RGC</t>
  </si>
  <si>
    <t>ECAES - DECANATURA</t>
  </si>
  <si>
    <t>CIACUA - ACUAVALLE</t>
  </si>
  <si>
    <t>ECAES - ING. CIVIL</t>
  </si>
  <si>
    <t>ECAES - ING. IDUSTRIAL</t>
  </si>
  <si>
    <t>ECAES - ING. MECANICA</t>
  </si>
  <si>
    <t>ECAES - ING. SISTEMAS</t>
  </si>
  <si>
    <t>ECAES - ING. QUIMICA</t>
  </si>
  <si>
    <t>POTENCIA ECOGAS</t>
  </si>
  <si>
    <t>FONDO HENRI YERLY</t>
  </si>
  <si>
    <t>CIENCIAS BIOLOGICAS - DONACION PROFICOL EL CARMEN</t>
  </si>
  <si>
    <t>DONACIONES FAC. DE ADMINISTRACION</t>
  </si>
  <si>
    <t>IDCT</t>
  </si>
  <si>
    <t>SILLA PROFESORAL HERNÁN ECHAVARRÍA</t>
  </si>
  <si>
    <t>ESPECIALIZACION TEMATICA 18</t>
  </si>
  <si>
    <t>MEDICION CUANTICA</t>
  </si>
  <si>
    <t>ED. FRANCO PUNTO DE INFORMACION</t>
  </si>
  <si>
    <t>SUBESTACION J-A-I-M CIMIC</t>
  </si>
  <si>
    <t>PLANTA ELECTRICA J-A-I-M CIMIC</t>
  </si>
  <si>
    <t>EQUIPOS ACTIVOS J CENTRO ZONA</t>
  </si>
  <si>
    <t>SER PYME CONSOLIDADO</t>
  </si>
  <si>
    <t>ACOMPAÑAMIENTO 4</t>
  </si>
  <si>
    <t>COL - PIE INSENSIBLE</t>
  </si>
  <si>
    <t>ADMON. ING. INDUSTRIAL</t>
  </si>
  <si>
    <t>REMODELACION CASA ROSADA CIFE</t>
  </si>
  <si>
    <t>DIRECCION DE DESARROLLO CONSOLIDADO</t>
  </si>
  <si>
    <t>PROGRAMA DE CONSECUCION DE RECURSOS</t>
  </si>
  <si>
    <t>PEQUEÑOS CIENTIFICOS IBAGUE</t>
  </si>
  <si>
    <t>PROYECTO PRIORIZACION EAAB. FASE II</t>
  </si>
  <si>
    <t>CRISTALES COLOIDALES</t>
  </si>
  <si>
    <t>CDIA</t>
  </si>
  <si>
    <t>CIENCIA POLITICA EN EL NRG</t>
  </si>
  <si>
    <t>MORALIDAD Y CULTURA EN COLOMBIA</t>
  </si>
  <si>
    <t>CRISIS DE LA DEMOCRACIA</t>
  </si>
  <si>
    <t>DIVERSIDAD DEL CATOLICISMO</t>
  </si>
  <si>
    <t>ALEMANIA COLOMBIA</t>
  </si>
  <si>
    <t>GERRA JUSTA EN S. XVI.</t>
  </si>
  <si>
    <t>LENGUA KAWIYARI</t>
  </si>
  <si>
    <t>GEN PA CIENCIAS BIOLOGICAS</t>
  </si>
  <si>
    <t>OPTIMIZACION GLOBAL DE PROBLEMAS VARIACIONALES</t>
  </si>
  <si>
    <t>PROGRAMA SERVICIOS JURIDICOS NO REMUNERADOS</t>
  </si>
  <si>
    <t>ESPECIALIZACION EN TRANSMISION Y DISTRIBUCION -13</t>
  </si>
  <si>
    <t>KFW</t>
  </si>
  <si>
    <t>PNUD</t>
  </si>
  <si>
    <t>PROYECTOS 2004</t>
  </si>
  <si>
    <t>FACULTAD DE MEDICINA</t>
  </si>
  <si>
    <t>RANAS</t>
  </si>
  <si>
    <t>PROVISION PROYECTOS 2005</t>
  </si>
  <si>
    <t>ESPECIALIZACION EN HISTORIA Y TEORIA DEL ARTE MODERNO Y CONTEMPORANEO</t>
  </si>
  <si>
    <t>REMODELACION FACHADA BLOQUE A</t>
  </si>
  <si>
    <t>CONGRESO NACIONAL DE ADMINISTRACION</t>
  </si>
  <si>
    <t>COLCIENCIAS SOFTWARE</t>
  </si>
  <si>
    <t>ESTANDARES</t>
  </si>
  <si>
    <t>FONDO DE REPOSICION DECANATURA DE ARQUITECTURA</t>
  </si>
  <si>
    <t>VOLVER A LOS ANDES</t>
  </si>
  <si>
    <t>CIFI CAÑONES</t>
  </si>
  <si>
    <t>COLCIENCIAS RASPADORES</t>
  </si>
  <si>
    <t>DECANATURA ADMINISTRACION</t>
  </si>
  <si>
    <t>MAESTRIA DE HISTORIA</t>
  </si>
  <si>
    <t>MEDIDAS DE PROTECCION</t>
  </si>
  <si>
    <t>REMODELACION PISO 4, HALL BLOQUE RGC</t>
  </si>
  <si>
    <t>IDEP INFORMATICA</t>
  </si>
  <si>
    <t>ECAES - ADMINISTRACION</t>
  </si>
  <si>
    <t>2004 GAS NATURAL SED-PEQUEÑOS CIENTÍFICOS</t>
  </si>
  <si>
    <t>SAN CRISTOBAL - PEQUEÑOS CIENTÍFICOS</t>
  </si>
  <si>
    <t>NIÑOS CON CHAGAS EN BOYACÁ-2004</t>
  </si>
  <si>
    <t>REMODELACION LABORATORIO DE HIDRAULICA</t>
  </si>
  <si>
    <t>REMODELACION MOX</t>
  </si>
  <si>
    <t>COLCIENCIAS ETB</t>
  </si>
  <si>
    <t>FILOGEOGRAFÍA</t>
  </si>
  <si>
    <t>COLCIENCIAS ALCANTARILLADO</t>
  </si>
  <si>
    <t>COLCIENCIAS ALCANTARILLADO DE CHIA</t>
  </si>
  <si>
    <t>COLCIENCIAS ACEITES</t>
  </si>
  <si>
    <t>OPTIMIZACION - CONSOLIDADOR 2004</t>
  </si>
  <si>
    <t>ADECUACIONES BLOQUE J</t>
  </si>
  <si>
    <t>FORO ANDINO PVC</t>
  </si>
  <si>
    <t>BECAS SCHLUMBERGER SURENCO</t>
  </si>
  <si>
    <t>DONACIONES FAC. DE INGENIERIA</t>
  </si>
  <si>
    <t>CRIMEN E IMPUNIDAD</t>
  </si>
  <si>
    <t>COLCIENCIAS APOYO DOCTORADOS 2003</t>
  </si>
  <si>
    <t>BIOSENSORES</t>
  </si>
  <si>
    <t>ADMINISTRACION TEMPORAL</t>
  </si>
  <si>
    <t>REMODELACION DECANATURA DE ARTES Y HUMANIDADES</t>
  </si>
  <si>
    <t>INSTITUTE OF INDUSTRIAL ENGINEERS</t>
  </si>
  <si>
    <t>FONDO DE REPOSICIÓN PSICOLOGIA</t>
  </si>
  <si>
    <t>FORO ACUERDOS COMERCIALES</t>
  </si>
  <si>
    <t>SUMAQ SUMMIT</t>
  </si>
  <si>
    <t>FONDO DE INVERSION FACULTAD DE MEDICINA</t>
  </si>
  <si>
    <t>POLITICAS PUBLICAS EN EDUCACION</t>
  </si>
  <si>
    <t>MEDELLIN - PEQUEÑOS CIENTIFICOS</t>
  </si>
  <si>
    <t>FACULTAD DE MEDICINA CONSOLIDADOR</t>
  </si>
  <si>
    <t>FACULTAD DE MEDICINA - UNIANDES</t>
  </si>
  <si>
    <t>FACULTAD DE MEDICINA CLINICA SANTAFE</t>
  </si>
  <si>
    <t>PROYECTO CHAGAS SOATA-BAYER</t>
  </si>
  <si>
    <t>DENGUE EN COLOMBIA</t>
  </si>
  <si>
    <t>LICENCIAMIENTO SOFTWARE CAMPUS</t>
  </si>
  <si>
    <t>JOVENES PROFESORES</t>
  </si>
  <si>
    <t>CONGRESO VISIBLE CANADA</t>
  </si>
  <si>
    <t>BLOQUE Q - CONSOLIDADOR</t>
  </si>
  <si>
    <t>MARIO LASERNA - CONSOLIDADOR</t>
  </si>
  <si>
    <t>ADECUACIONES BLOQUE Q</t>
  </si>
  <si>
    <t>BLOQUE W OFICINAS</t>
  </si>
  <si>
    <t>EDIFICIO FRANCO P2 Y P3 PSICOLOGIA</t>
  </si>
  <si>
    <t>BLOQUE G LENGUAS Y ESTUDIOS</t>
  </si>
  <si>
    <t>BLOQUE RGA ADECUACION NAVAS</t>
  </si>
  <si>
    <t>CRA 1 ESTE INTERVENCION</t>
  </si>
  <si>
    <t>ADECUACIONES MENORES Y AMOBLAMIENTO</t>
  </si>
  <si>
    <t>CENTRO CULTURAL Y DEPORTIVO OBRA</t>
  </si>
  <si>
    <t>BLOQUE Y</t>
  </si>
  <si>
    <t>PLANTA FISICA ED.BLOQUE Q</t>
  </si>
  <si>
    <t>TECNOLOGIA ED.BLOQUE Q</t>
  </si>
  <si>
    <t>PLANTA FISICA ED.BLOQUE J</t>
  </si>
  <si>
    <t>TECNOLOGIA ED,BLOQUE J</t>
  </si>
  <si>
    <t>PLANTA FISICA ED.MARIO LASERNA</t>
  </si>
  <si>
    <t>TECNOLOGIA ED.MARIO LASERNA</t>
  </si>
  <si>
    <t>PLANTA FISICA MEDICINA</t>
  </si>
  <si>
    <t>TECNOLOGIA ED.MEDICINA</t>
  </si>
  <si>
    <t>BLOQUE Q TOTAL</t>
  </si>
  <si>
    <t>EDIFICIO J TOTAL</t>
  </si>
  <si>
    <t>JUVENTUD Y PROTECCION SOCIAL</t>
  </si>
  <si>
    <t>FONDO GUILLERMO WIEDEMANN</t>
  </si>
  <si>
    <t>BLOQUE A E I</t>
  </si>
  <si>
    <t>DOTACION TECNOLOGIA FUNDACION SANTAF</t>
  </si>
  <si>
    <t>FONDO DESARROLLO DOCENTE MEDICINA</t>
  </si>
  <si>
    <t>GRUPO DE ESTUDIO EN INTERNET Y TELECOMUNICACIONES FAC.DERECHO</t>
  </si>
  <si>
    <t>GUIA MEPAL</t>
  </si>
  <si>
    <t>COLCIENCIAS SISTEMAS CORPORATIVOS</t>
  </si>
  <si>
    <t>PROCESOS DIFRACTIVOS</t>
  </si>
  <si>
    <t>CORRELACIONES CUANTICAS</t>
  </si>
  <si>
    <t>OTROS PROYECTOS DPTO DE ARQUITECTURA</t>
  </si>
  <si>
    <t>OTROS PROYECTOS DPTO DE DISEÑO</t>
  </si>
  <si>
    <t>EMPLEO Y JUVENTUD</t>
  </si>
  <si>
    <t>SISTEMA PENSIONAL COLOMBIANO</t>
  </si>
  <si>
    <t>FONDO INVESTIGACIONES OVERHEAD</t>
  </si>
  <si>
    <t>FONDO DE APOYO A PROFESORES ASISTENTES</t>
  </si>
  <si>
    <t>CIFI FISERV</t>
  </si>
  <si>
    <t>COLEGIOS SLB</t>
  </si>
  <si>
    <t>FONDO PROFESORES ASISTENTES</t>
  </si>
  <si>
    <t>PROTECCION DE LOS DERECHOS HUMANOS</t>
  </si>
  <si>
    <t>CAF</t>
  </si>
  <si>
    <t>FUNDACION KELLOG</t>
  </si>
  <si>
    <t>FACULTAD DE ADMINISTRACION</t>
  </si>
  <si>
    <t>ACREDITACION INSTITUCIONAL</t>
  </si>
  <si>
    <t>ESPECIALIZACION OT DU 2004-2005</t>
  </si>
  <si>
    <t>ESPECIALIZACION PP 2004-2005</t>
  </si>
  <si>
    <t>SISTEMA DE BASURAS 2004</t>
  </si>
  <si>
    <t>LIDIE CITEC</t>
  </si>
  <si>
    <t>CONGRESO VISIBLE NED - 2004</t>
  </si>
  <si>
    <t>BLOQUE Y - EQUIPOS TECNOLOGIAS DE INFORMACION</t>
  </si>
  <si>
    <t>PROYECTO COLCIENCIAS BASE DE DATOS BOGOTA</t>
  </si>
  <si>
    <t>PLAN INVESTIGACION - A.GAVIRIA</t>
  </si>
  <si>
    <t>PLAN INVESTIGACION - JC CARDENAS</t>
  </si>
  <si>
    <t>ADECUACIONES BLOQUE M1</t>
  </si>
  <si>
    <t>MBA - BOLIVIA</t>
  </si>
  <si>
    <t>MAGISTER INVESTIGATIVO</t>
  </si>
  <si>
    <t>ALTA GERENCIA MEDELLIN</t>
  </si>
  <si>
    <t>POTENCIA BUCARAMANGA</t>
  </si>
  <si>
    <t>PLAN DE REGULARIZACION - 2004</t>
  </si>
  <si>
    <t>LIGA ANTITUBERCULOSA</t>
  </si>
  <si>
    <t>GRANAHORRAR</t>
  </si>
  <si>
    <t>EQUIPOS DE LABORATORIO BLOQUE Q</t>
  </si>
  <si>
    <t>CONVENIOS DE COOPERACION EDUCATIVA</t>
  </si>
  <si>
    <t>CONVENIO UNIVERSIDAD MINUTO DE DIOS</t>
  </si>
  <si>
    <t>ESPECIALIZACION FINSEMA 2004-2005</t>
  </si>
  <si>
    <t>KETTERING FOUNDATION</t>
  </si>
  <si>
    <t>INVESTIGACION PROFESORES ASISTENTES PAIPA (HELENA ALVIAR)</t>
  </si>
  <si>
    <t>INVESTIGACION PROFESORES ASISTENTES PAIPA (NELSON REMOLINA)</t>
  </si>
  <si>
    <t>COLCIENCIAS PNPC</t>
  </si>
  <si>
    <t>FACULTAD DE MEDICINA FONDO GENERAL</t>
  </si>
  <si>
    <t>PLAN INVESTIGACIÓN ANA M. IBAÑEZ</t>
  </si>
  <si>
    <t>PLAN INVESTIGACIÓN H.VALLEJO</t>
  </si>
  <si>
    <t>FONDOS ESPECIALES</t>
  </si>
  <si>
    <t>INVESTIGACION DR.GUSTAVO VALBUENA</t>
  </si>
  <si>
    <t>INVESTIGACION DRA.OLGA LUCIA SARMIENTO</t>
  </si>
  <si>
    <t>EDIFICIO JULIO MARIO SANTODOMINGO CONSOLIDADO</t>
  </si>
  <si>
    <t>OBRA CIVIL EDIFICIO JULIO MARIO SANTODOMINGO</t>
  </si>
  <si>
    <t>E-BUSINESS GDLN</t>
  </si>
  <si>
    <t>PEQUEÑOS CIENTIFICOS HELVETIA</t>
  </si>
  <si>
    <t>INVESTIGACION PROFESORES ASISTENTES PAIPA (DANIEL BONILLA)</t>
  </si>
  <si>
    <t>EDIFICIO MARIO LASERNA</t>
  </si>
  <si>
    <t>CENTRO CULTURAL Y DEPORTIVO</t>
  </si>
  <si>
    <t>SEGURIDAD TRANSREGIONAL FORD</t>
  </si>
  <si>
    <t>FONDO DE DESARROLLO NO DOCENTE - FAC. DE ECONOMIA</t>
  </si>
  <si>
    <t>FACHADA DEL RICHARD</t>
  </si>
  <si>
    <t>APOYO A PROFESORES ASISTENTES CONSOLIDADO</t>
  </si>
  <si>
    <t>JAIRO ESCOBAR</t>
  </si>
  <si>
    <t>AUTOMATIZACION INDUSTRIAL - 10</t>
  </si>
  <si>
    <t>LACEA - PEG</t>
  </si>
  <si>
    <t>ESPECIALIZACION MERCADEO MEDELLIN</t>
  </si>
  <si>
    <t>PROYECTO TINKER : MARKET INSTITUTIONS</t>
  </si>
  <si>
    <t>E.A.A.B. MICROORGANISMOS</t>
  </si>
  <si>
    <t>GUIA SERVICIO MUNDIAL</t>
  </si>
  <si>
    <t>EQUIPOS ACTIVOS BLOQUE Q</t>
  </si>
  <si>
    <t>GUIA ACCI</t>
  </si>
  <si>
    <t>DONACIONES PARA EL DESARROLLO DOCENTE Y ACADEMICO</t>
  </si>
  <si>
    <t>PROGRAMA DE APOYO INVESTIGACION PROF.JOVENES</t>
  </si>
  <si>
    <t>EDIFICIO JULIO MARIO SANTODOMINGO</t>
  </si>
  <si>
    <t>BIOMEDICA-B-REPUBLICA</t>
  </si>
  <si>
    <t>AUTOMATIZACION INDUSTRIAL 11</t>
  </si>
  <si>
    <t>SUPERAVIT Y DEFICIT AÑOS ANTERIORES</t>
  </si>
  <si>
    <t>FONDO DE DESARROLLO NO DOCENTE - DE ADMISIONES Y REGISTRO</t>
  </si>
  <si>
    <t>FONDO DE DESARROLLO NO DOCENTE - DE PLANEACION Y EVALUACION</t>
  </si>
  <si>
    <t>ALBA AVILA</t>
  </si>
  <si>
    <t>PABLO FIGUEROA</t>
  </si>
  <si>
    <t>ANTONIO SALAZAR</t>
  </si>
  <si>
    <t>ACUAGYR</t>
  </si>
  <si>
    <t>CIFI - TIEMPO</t>
  </si>
  <si>
    <t>PROYECTO INVESTIGACION R. LONDOÑO</t>
  </si>
  <si>
    <t>PROYECTO INVESTIGACION R RUBIO</t>
  </si>
  <si>
    <t>MARCELA HERNANDEZ</t>
  </si>
  <si>
    <t>CALI - COMFANDI</t>
  </si>
  <si>
    <t>FORO CHINA</t>
  </si>
  <si>
    <t>TELEMATICA - 19</t>
  </si>
  <si>
    <t>DONACION KETTERING FOUNDATION 2004</t>
  </si>
  <si>
    <t>DONACIONES CAMPAÑA UNIANDES</t>
  </si>
  <si>
    <t>INVESTIGACION Y CREACION FAC. ARTES Y HUMANIDADES</t>
  </si>
  <si>
    <t>PROYECTO AUDICION CRITICA</t>
  </si>
  <si>
    <t>CIACUA- BUCARAMANGA.</t>
  </si>
  <si>
    <t>UNIANDES - CODENSA</t>
  </si>
  <si>
    <t>CENTRO DE ESTRATEGIA Y COMPETITIVIDAD</t>
  </si>
  <si>
    <t>EDIFICIO FACULTAD DE MEDICINA SEDE NORTE</t>
  </si>
  <si>
    <t>PLAN INVESTIGACION CH. JARAMILLO</t>
  </si>
  <si>
    <t>PLAN INVESTIGACION J. TOVAR</t>
  </si>
  <si>
    <t>PLAN INVESTIGACION M. ESLAVA</t>
  </si>
  <si>
    <t>PLAN INVESTIGACION J. HURTADO</t>
  </si>
  <si>
    <t>PLAN INVESTIGACION M. HOFSTETTER</t>
  </si>
  <si>
    <t>INSCRIPCION ECAES</t>
  </si>
  <si>
    <t>CAPACITACION B.P</t>
  </si>
  <si>
    <t>ECAES ECONOMIA</t>
  </si>
  <si>
    <t>PUBLICACION DEL BRASIL</t>
  </si>
  <si>
    <t>PEQUEÑOS CIENTIFICOS CALI</t>
  </si>
  <si>
    <t>CIFI - EPM</t>
  </si>
  <si>
    <t>PROYECTO INVESTIGACION L. MORALES</t>
  </si>
  <si>
    <t>ESPECIALIZACION PADRE PRESENCIAL-2005</t>
  </si>
  <si>
    <t>ESPECIALIZACION GPP PRES-FINSEMA-2005</t>
  </si>
  <si>
    <t>MAGISTER PADRE 2005</t>
  </si>
  <si>
    <t>PROYECTO MAESTRIAS</t>
  </si>
  <si>
    <t>REFORMA LABORAL Y AJUSTE SECTOR SOCIAL</t>
  </si>
  <si>
    <t>SERPYME ADMINISTRATIVO</t>
  </si>
  <si>
    <t>DESERCION ESTUDIANTIAL EN PREGRADO</t>
  </si>
  <si>
    <t>CONVENIO DANE</t>
  </si>
  <si>
    <t>TEORIA PRAGMATISTA DE LA CAUSALIDAD</t>
  </si>
  <si>
    <t>LUIS CAMACHO</t>
  </si>
  <si>
    <t>FERNANDO LOZANO</t>
  </si>
  <si>
    <t>CODENSA CONDICIONES</t>
  </si>
  <si>
    <t>IMPACTOS AMBIENTALES - CERREJON</t>
  </si>
  <si>
    <t>PLANTAS DE TRATAMIENTO</t>
  </si>
  <si>
    <t>PROY.COLCIENCIAS - COMPETENCIAS CIUDADANAS</t>
  </si>
  <si>
    <t>REMODELACION FACULTAD DE ARQUITECTURA</t>
  </si>
  <si>
    <t>CONSTITUCION Y DEMOCRACIA</t>
  </si>
  <si>
    <t>NARCOTRAFICO Y CAPITALISMO</t>
  </si>
  <si>
    <t>CARTAGENA</t>
  </si>
  <si>
    <t>COMPETENCIAS CIUDADANAS</t>
  </si>
  <si>
    <t>COLCIENCIAS PENSAMIENTO CRITICO</t>
  </si>
  <si>
    <t>TRANSMILENIO - PRUEBAS</t>
  </si>
  <si>
    <t>INVESTIGACION PROFESORES ASISTENTES PAIPA (BETSY PERAFAN)</t>
  </si>
  <si>
    <t>MAESTRIA EN LITERATURA</t>
  </si>
  <si>
    <t>PROYECTOS FAC ARTES APROBADOS</t>
  </si>
  <si>
    <t>CONSOLIDADO INVESTIGACION SISTEMA Y COMPUTACION</t>
  </si>
  <si>
    <t>CONSOLIDADO INVESTIGACION ELECTRICA Y ELECTRONICA</t>
  </si>
  <si>
    <t>CONSOLIDADO INVESTIGACION CIVIL Y AMBIENTAL</t>
  </si>
  <si>
    <t>CONSOLIDADO INVESTIGACION MECANICA</t>
  </si>
  <si>
    <t>CONSOLIDADO INVESTIGACION INDUSTRIAL</t>
  </si>
  <si>
    <t>CONSOLIDADO OTROS</t>
  </si>
  <si>
    <t>GUIA</t>
  </si>
  <si>
    <t>ADMINISTRACION INVESTIGACION Y CONSULTORIA</t>
  </si>
  <si>
    <t>PROYECTOS ESPECIALES Fac Ingeniería</t>
  </si>
  <si>
    <t>GRUPO LIDIE</t>
  </si>
  <si>
    <t>GRUPO CIFI INFORMATICA</t>
  </si>
  <si>
    <t>GRUPO TICSW</t>
  </si>
  <si>
    <t>GRUPO SER</t>
  </si>
  <si>
    <t>SISTEMA Y COMPUTACION SIN GRUPO</t>
  </si>
  <si>
    <t>GRUPO GEST</t>
  </si>
  <si>
    <t>ELECTRICA Y ELECTRONICA SIN GRUPO</t>
  </si>
  <si>
    <t>GRUPO CIMOC</t>
  </si>
  <si>
    <t>GRUPO ESTRUCTURA YGEOTECNIA</t>
  </si>
  <si>
    <t>GRUPO GIIA</t>
  </si>
  <si>
    <t>GRUPO GERENCIA DE PROYECTOS</t>
  </si>
  <si>
    <t>MECANICA SIN GRUPO</t>
  </si>
  <si>
    <t>GRUPO PYLO</t>
  </si>
  <si>
    <t>GRUPO COPA</t>
  </si>
  <si>
    <t>INDUSTRIAL SIN GRUPO</t>
  </si>
  <si>
    <t>OTROS</t>
  </si>
  <si>
    <t>E.A.A.B.</t>
  </si>
  <si>
    <t>ASOCOLFLORES</t>
  </si>
  <si>
    <t>ETB</t>
  </si>
  <si>
    <t>CODENSA</t>
  </si>
  <si>
    <t>GUIA CONSULTORIA</t>
  </si>
  <si>
    <t>GUIA INVESTIGACION</t>
  </si>
  <si>
    <t>FONDOS DE INVESTIGACION</t>
  </si>
  <si>
    <t>ADMINISTRACION CIFI</t>
  </si>
  <si>
    <t>ADMINISTRACION CITEC</t>
  </si>
  <si>
    <t>ADMINISTRACION GUIA</t>
  </si>
  <si>
    <t>LIDIE ADMINISTRACION</t>
  </si>
  <si>
    <t>LIDIE CONSULTORIA</t>
  </si>
  <si>
    <t>LIDIE INVESTIGACION</t>
  </si>
  <si>
    <t>INFORMATICA ADMINISTRACION</t>
  </si>
  <si>
    <t>INFORMATICA CONSULTORIA</t>
  </si>
  <si>
    <t>INFORMATICA INVESTIGACION</t>
  </si>
  <si>
    <t>TESO ADMINISTRACION</t>
  </si>
  <si>
    <t>TESO CONSULTORIA</t>
  </si>
  <si>
    <t>TESO INVESTIGACION</t>
  </si>
  <si>
    <t>TICSW ADMINISTRACION</t>
  </si>
  <si>
    <t>TICSW CONSULTORIA</t>
  </si>
  <si>
    <t>TICSW INVESTIGACIONES</t>
  </si>
  <si>
    <t>SER ADMINISTRACION</t>
  </si>
  <si>
    <t>SER CONSULTORIA</t>
  </si>
  <si>
    <t>SER INVESTIGACION</t>
  </si>
  <si>
    <t>SIN GRUPO CONSULTORIA</t>
  </si>
  <si>
    <t>POTENCIA Y ENERGIA ADMINISTRACION</t>
  </si>
  <si>
    <t>POTENCIA Y ENERGIA CONSULTORIA</t>
  </si>
  <si>
    <t>POTENCIA Y ENERGIA INVESTIGACION</t>
  </si>
  <si>
    <t>GEST ADMINISTRACION</t>
  </si>
  <si>
    <t>GEST CONSULTORIA</t>
  </si>
  <si>
    <t>GEST INVESTIGACION</t>
  </si>
  <si>
    <t>CMUA ADMINISTRACION</t>
  </si>
  <si>
    <t>CMUA CONSULTORIA</t>
  </si>
  <si>
    <t>CMUA INVESTIGACION</t>
  </si>
  <si>
    <t>GIAP ADMINISTRACION</t>
  </si>
  <si>
    <t>GIAP CONSULTORIA</t>
  </si>
  <si>
    <t>GIAP INVESTIGACION</t>
  </si>
  <si>
    <t>CIACUA ADMINISTRACION</t>
  </si>
  <si>
    <t>CIACUA CONSULTORIA</t>
  </si>
  <si>
    <t>CIACUA INVESTIGACION</t>
  </si>
  <si>
    <t>CIMOC ADMINISTRACION</t>
  </si>
  <si>
    <t>CIMOC CONSULTORIA</t>
  </si>
  <si>
    <t>CIMOC INVESTIGACION</t>
  </si>
  <si>
    <t>ESTRUCTURA Y GEOTECNIA ADMINISTRACION</t>
  </si>
  <si>
    <t>ESTRUCTURA Y GEOTECNIA CONSULTORIA</t>
  </si>
  <si>
    <t>ESTRUCTURA Y GEOTECNIA INVESTIGACION</t>
  </si>
  <si>
    <t>G.I.I.A. ADMINISTRACION</t>
  </si>
  <si>
    <t>G.I.I.A. CONSULTORIA</t>
  </si>
  <si>
    <t>G.I.I.A. INVESTIGACION</t>
  </si>
  <si>
    <t>GERENCIA DE PROYECTOS ADMINISTRACION</t>
  </si>
  <si>
    <t>GERENCIA DE PROYECTOS CONSULTORIA</t>
  </si>
  <si>
    <t>GERENCIA DE PROYECTOS INVESTIGACION</t>
  </si>
  <si>
    <t>BIOMEDICA ADMINISTRACION</t>
  </si>
  <si>
    <t>BIOMEDICA CONSULTORIA</t>
  </si>
  <si>
    <t>BIOMEDICA INVESTIGACION</t>
  </si>
  <si>
    <t>CONVERSION DE ENERGIA ADMINISTRACION</t>
  </si>
  <si>
    <t>CONVERSION DE ENERGIA CONSULTORIA</t>
  </si>
  <si>
    <t>CONVERSION DE ENERGIA INVESTIGACION</t>
  </si>
  <si>
    <t>CIPP ADMINISTRACION</t>
  </si>
  <si>
    <t>CIPP INVESTIGACION</t>
  </si>
  <si>
    <t>CIPP CONSULTORIA</t>
  </si>
  <si>
    <t>MECANICA SIN GRUPO CONSULTORIA</t>
  </si>
  <si>
    <t>PYLO ADMINISTRACION</t>
  </si>
  <si>
    <t>PYLO INVESTIGACION</t>
  </si>
  <si>
    <t>PYLO CONSULTORIA</t>
  </si>
  <si>
    <t>COPA ADMINISTRACION</t>
  </si>
  <si>
    <t>COPA CONSULTORIA</t>
  </si>
  <si>
    <t>COPA INVESTIGACION</t>
  </si>
  <si>
    <t>SIN GRUPO CONSULTORIA INDUSTRIAL</t>
  </si>
  <si>
    <t>OTROS INVESTIGACION</t>
  </si>
  <si>
    <t>ADMINISTRACION LIDIE</t>
  </si>
  <si>
    <t>PROYECTOS VARIOS</t>
  </si>
  <si>
    <t>COLCIENCIAS VARIOS</t>
  </si>
  <si>
    <t>PROYECTOS VARIOS CIFI INFORMATICA</t>
  </si>
  <si>
    <t>ADMINISTRACION TESO</t>
  </si>
  <si>
    <t>COLCIENCIAS VARIOS TESO</t>
  </si>
  <si>
    <t>ADMINISTRACION TICSW</t>
  </si>
  <si>
    <t>DISTRIBUCION NOMINA</t>
  </si>
  <si>
    <t>PROYECTOS VARIOS TICSw</t>
  </si>
  <si>
    <t>ADMINISTRACION IMAGINE</t>
  </si>
  <si>
    <t>PROYECTOS VARIOS SER</t>
  </si>
  <si>
    <t>SER VARIOS</t>
  </si>
  <si>
    <t>PROYECTOS VARIOS S.G. STMAS Y COMPUTACION</t>
  </si>
  <si>
    <t>ADMINISTRACION POTENCIA Y ENERGIA</t>
  </si>
  <si>
    <t>PROYECTOS VARIOS POTENCIA Y ENERGIA</t>
  </si>
  <si>
    <t>COLCIENCIAS VARIOS POTENCIA Y ENERGIA</t>
  </si>
  <si>
    <t>ADMINISTRACION GEST</t>
  </si>
  <si>
    <t>PROYECTOS VARIOS GEST</t>
  </si>
  <si>
    <t>ADMINISTRACION CMUA</t>
  </si>
  <si>
    <t>PROYECTOS VARIOS CMUA</t>
  </si>
  <si>
    <t>COLCIENCIAS VARIOS CMUA</t>
  </si>
  <si>
    <t>ADMINISTRACION GIAP</t>
  </si>
  <si>
    <t>PROYECTOS VARIOS GIAP</t>
  </si>
  <si>
    <t>COLCIENCIAS VARIOS GIAP</t>
  </si>
  <si>
    <t>SISTEMAS MESOSCOPICOS</t>
  </si>
  <si>
    <t>COLCIENCIAS VARIOS CIFI INFORMATICA</t>
  </si>
  <si>
    <t>ANFITEATRO</t>
  </si>
  <si>
    <t>MEDICINA EDUCACION CONTINUADA</t>
  </si>
  <si>
    <t>PROYECTOS VARIOS S.G. ELECTRICA Y ELECTRONICA</t>
  </si>
  <si>
    <t>PROYECTOS VARIOS CIACUA</t>
  </si>
  <si>
    <t>COLCIENCIAS VARIOS CIACUA</t>
  </si>
  <si>
    <t>PROYECTOS VARIOS CIMOC</t>
  </si>
  <si>
    <t>COLCIENCIAS VARIOS CIMOC</t>
  </si>
  <si>
    <t>PROYECTOS VARIOS ESTRUCTURA Y GEOTECNIA</t>
  </si>
  <si>
    <t>COLCIENCIAS VARIOS ESTRUCTURA Y GEOTECNIA</t>
  </si>
  <si>
    <t>PROYECTOS VARIOS G.I.I.A.</t>
  </si>
  <si>
    <t>COLCIENCIAS VARIOS G.I.I.A.</t>
  </si>
  <si>
    <t>ADMINISTRACION GERENCIA DE PROYECTOS</t>
  </si>
  <si>
    <t>COLCIENCIAS VARIOS GERENCIA DE PROYECTOS</t>
  </si>
  <si>
    <t>ADMINISTRACION BIOMEDICA</t>
  </si>
  <si>
    <t>PROYECTOS VARIOS BIOMEDICA</t>
  </si>
  <si>
    <t>COLCIENCIAS VARIOS BIOMEDICA</t>
  </si>
  <si>
    <t>ADMINISTRACION CONVERSION DE ENERGIA</t>
  </si>
  <si>
    <t>PROYECTOS VARIOS CONVERSION DE ENERGIA</t>
  </si>
  <si>
    <t>COLCIENCIAS VARIOS CONVERSION DE ENERGIA</t>
  </si>
  <si>
    <t>ADMINISTRACION CIPP</t>
  </si>
  <si>
    <t>COLCIENCIAS VARIOS CIPP</t>
  </si>
  <si>
    <t>PROYECTOS VARIOS CIPP</t>
  </si>
  <si>
    <t>PROYECTOS VARIOS MECANICA SIN GRUPO</t>
  </si>
  <si>
    <t>ADMINISTRACION PYLO</t>
  </si>
  <si>
    <t>COLCIENCIAS VARIOS PYLO</t>
  </si>
  <si>
    <t>PROYECTOS VARIOS PYLO</t>
  </si>
  <si>
    <t>ADMINISTRACION COPA</t>
  </si>
  <si>
    <t>PROYECTOS VARIOS COPA</t>
  </si>
  <si>
    <t>PROYECTOS VARIOS SIN GRUPO INDUSTRIAL</t>
  </si>
  <si>
    <t>E.A.A.B</t>
  </si>
  <si>
    <t>PROBLEMAS VARIACIONALES</t>
  </si>
  <si>
    <t>PROYECTOS 2005</t>
  </si>
  <si>
    <t>EDIFICIO FRANCO PISO 4 LENGUAS</t>
  </si>
  <si>
    <t>ANDRES MEDAGLIA</t>
  </si>
  <si>
    <t>GERMAN RIAÑO</t>
  </si>
  <si>
    <t>GONZALO MEJIA</t>
  </si>
  <si>
    <t>ANDRES MEJIA</t>
  </si>
  <si>
    <t>CLAUDIA GONZALEZ</t>
  </si>
  <si>
    <t>CIACUA EPM</t>
  </si>
  <si>
    <t>FEGV MBA</t>
  </si>
  <si>
    <t>CONTROL CBU</t>
  </si>
  <si>
    <t>CONTROL ESPAÑOL</t>
  </si>
  <si>
    <t>CONTROL INGLES</t>
  </si>
  <si>
    <t>IMPREVISTOS VICERRECTORIA ADMINISTRATIVA Y FINANCIERA</t>
  </si>
  <si>
    <t>INVESTIGACION RICKETTSIAS</t>
  </si>
  <si>
    <t>ACUERDO UNIV. ARIZONA - UNIANDES-</t>
  </si>
  <si>
    <t>OPERACION NUEVO USME</t>
  </si>
  <si>
    <t>DENGUE OMS</t>
  </si>
  <si>
    <t>VIH CARTAGENA</t>
  </si>
  <si>
    <t>MATRICULAS DE POSGRADOS</t>
  </si>
  <si>
    <t>REMODELACION FACULTAD DE ADMINISTRACION PISOS 3 Y 4</t>
  </si>
  <si>
    <t>NESTOR ROJAS</t>
  </si>
  <si>
    <t>ESTUDIO MUÑA</t>
  </si>
  <si>
    <t>CUADERNOS AZULES</t>
  </si>
  <si>
    <t>AUDIOVISUALES - DTI - EDIFICIO HERMES</t>
  </si>
  <si>
    <t>PEQUEÑOS CIENTIFICOS SCIENCE CAMP</t>
  </si>
  <si>
    <t>FONDO MOX CONSOLIDADO</t>
  </si>
  <si>
    <t>COMPUTADORES SALA Y</t>
  </si>
  <si>
    <t>JOVENES INVESTIGADORES MATEMATICAS</t>
  </si>
  <si>
    <t>HIBRIDIZACION</t>
  </si>
  <si>
    <t>IMPACTO ECONOMICO DE LAS VENAS AMBULANTES</t>
  </si>
  <si>
    <t>COLCIENCIAS APOYO DOCTORADOS 2004</t>
  </si>
  <si>
    <t>FONDO DE BECAS INSTITUTO LINCOLN</t>
  </si>
  <si>
    <t>FONDO DE BECAS ALIANZA EDUCATIVA</t>
  </si>
  <si>
    <t>UNIANDES - MARIO NORIEGA</t>
  </si>
  <si>
    <t>ARTERIA CAROTIDA II</t>
  </si>
  <si>
    <t>FUNCION DISCIPLINARIA DE LA PGN</t>
  </si>
  <si>
    <t>CONSOLIDADOR CIDER MAGISTER</t>
  </si>
  <si>
    <t>COLCIENCIAS PELICULAS</t>
  </si>
  <si>
    <t>COLCIENCIAS POLIESTER</t>
  </si>
  <si>
    <t>JOVENES INVESTIGADORES - COLCIENCIAS</t>
  </si>
  <si>
    <t>DEMANDA DE CREDITO PARA VIVIENDA SOCIAL EN COLOMBIA</t>
  </si>
  <si>
    <t>GUIA COLPATRIA</t>
  </si>
  <si>
    <t>OPTIMIZACION - CONSOLIDADOR 2005</t>
  </si>
  <si>
    <t>REMODELACION BLOQUE P, P1, K, K1, V.</t>
  </si>
  <si>
    <t>NUEVO PROGRAMA INFANTIL MUSICA</t>
  </si>
  <si>
    <t>FONDO HUMANIDADES Y LITERATURA</t>
  </si>
  <si>
    <t>FONDO DOTACION DE BIBLIOTECAS</t>
  </si>
  <si>
    <t>FONDO DOTACION BIBLIOTECA ADMINISTRACION</t>
  </si>
  <si>
    <t>FONDO DOTACION BIBLIOTECA ARQUITECTURA Y DISEÑO</t>
  </si>
  <si>
    <t>FONDO DOTACION BIBLIOTECA CIENCIAS NATURALES</t>
  </si>
  <si>
    <t>FONDO DOTACION BIBLIOTECA DERECHO</t>
  </si>
  <si>
    <t>FONDO DOTACION BIBLIOTECA ECONOMIA</t>
  </si>
  <si>
    <t>FONDO DOTACION BIBLIOTECA CIENCIAS SOCIALES</t>
  </si>
  <si>
    <t>FONDO DOTACION BIBLIOTECA INGENIERIA</t>
  </si>
  <si>
    <t>FONDO DOTACION BIBLIOTECA CIDER</t>
  </si>
  <si>
    <t>FONDO DOTACION BIBLIOTECA ARTES</t>
  </si>
  <si>
    <t>FONDO DOTACION BIBLIOTECA MEDICINA</t>
  </si>
  <si>
    <t>FONDO DOTACION BIBLIOTECA APORTE UNIVERSIDAD</t>
  </si>
  <si>
    <t>PATRONATO AMIGOS DE LOS ANDES</t>
  </si>
  <si>
    <t>FONDO MUSICA</t>
  </si>
  <si>
    <t>HEALTHY DOC HEALTHY PATIENT</t>
  </si>
  <si>
    <t>ACTIVIDADES DE INVESTIGACION FABIO SANCHEZ</t>
  </si>
  <si>
    <t>FONDO DOTACION DIRECCION BIBLIOTECA</t>
  </si>
  <si>
    <t>ESCUELA 2005</t>
  </si>
  <si>
    <t>REMODELACION SALA MILENIUM - DTI</t>
  </si>
  <si>
    <t>ESPECIALIZACION EN ECONOMIA SOCIAL</t>
  </si>
  <si>
    <t>ESPECIALIZACION EN SEGURIDAD</t>
  </si>
  <si>
    <t>ESPECIALIZACION EN RIESGO</t>
  </si>
  <si>
    <t>SSA - COMUNIDAD EUROPEA</t>
  </si>
  <si>
    <t>CATEGORIA 1</t>
  </si>
  <si>
    <t>CONCEJO ESTUDIANTIL DE ECONOMIA</t>
  </si>
  <si>
    <t>ADECUACIONES MENORES 2005</t>
  </si>
  <si>
    <t>ADECUACION CASA ESPINOSA</t>
  </si>
  <si>
    <t>ADECUACION CASA ANTROPOLOGA</t>
  </si>
  <si>
    <t>DISEÑO EDUCACION CONTINUADA</t>
  </si>
  <si>
    <t>COLCIENCIAS REDES DE PAZ</t>
  </si>
  <si>
    <t>POTENCIA UNIDAD COSTOS 115 KV</t>
  </si>
  <si>
    <t>POTENCIA METODOLOGIA GESTION PQ</t>
  </si>
  <si>
    <t>INGRESOS LABORATORIO FOTOGRAFIA - GRAFICA Y CERAMICA</t>
  </si>
  <si>
    <t>ADECUACION BLOQUE Y SOTANO - MEDICINA</t>
  </si>
  <si>
    <t>REMODELACION FACULTAD DE ECONOMIA PRIMER PISO</t>
  </si>
  <si>
    <t>ESPECIALIZACION OT 2005 - 2006</t>
  </si>
  <si>
    <t>ESPECIALIZACION FIN DE SEMANA 2005 - 2006</t>
  </si>
  <si>
    <t>MODELADO RIÑON 3D</t>
  </si>
  <si>
    <t>NUEVO BLOQUE W OBRA</t>
  </si>
  <si>
    <t>REMODELACION LA POLA PEQUEÑOS CIENTIFICOS</t>
  </si>
  <si>
    <t>PLAN DE REGULARIZACION 2005</t>
  </si>
  <si>
    <t>PROYECTO GDN</t>
  </si>
  <si>
    <t>NOVARTIS CONSULTORIA</t>
  </si>
  <si>
    <t>AMBIENTES FISICOS URBANOS</t>
  </si>
  <si>
    <t>BLOQUE Q - EQUIPOS DE TECNOLOGIA DTI</t>
  </si>
  <si>
    <t>OPTIMIZACION OBRAS MENORES - DTI</t>
  </si>
  <si>
    <t>BLOQUE ÑA, ARTES - EQUIPOS DE TECNOLOGIA DTI</t>
  </si>
  <si>
    <t>ADECUACIONES MENORES DTI</t>
  </si>
  <si>
    <t>REMODELACION FAC.ARQUITECTURA - EQUIPOS DE TECNOLOGIA DTI</t>
  </si>
  <si>
    <t>EDIFICIO LIGA - EQUIPOS DE TECNOLOGIA DTI</t>
  </si>
  <si>
    <t>LA POLA - EQUIPOS DE TECNOLOGIA DTI</t>
  </si>
  <si>
    <t>EDIFICIO CH - EQUIPOS DE TECNOLOGIA DTI</t>
  </si>
  <si>
    <t>CAMPITO V - EQUIPOS DE TECNOLOGIA DTI</t>
  </si>
  <si>
    <t>ANFITEATRO GALPON - EQUIPOS DE TECNOLOGIA DTI</t>
  </si>
  <si>
    <t>BLOQUE K1 PLANTA FISICA - EQUIPOS DE TECNOLOGIA DTI</t>
  </si>
  <si>
    <t>GRUPO IMAGINE</t>
  </si>
  <si>
    <t>IMAGINE ADMINISTRACION</t>
  </si>
  <si>
    <t>IMAGINE CONSULTORIA</t>
  </si>
  <si>
    <t>PROYECTOS VARIOS IMAGINE</t>
  </si>
  <si>
    <t>IMAGINE INVESTIGACION</t>
  </si>
  <si>
    <t>COLCIENCIAS VARIOS IMAGINE</t>
  </si>
  <si>
    <t>COLCIENCIAS VARIOS GEST</t>
  </si>
  <si>
    <t>PROYECTO MUNDO AVENTURA</t>
  </si>
  <si>
    <t>PROYECTO FONADE INVIAS</t>
  </si>
  <si>
    <t>CEDERI</t>
  </si>
  <si>
    <t>ADMINISTRACION ESTRUCTURA Y GEOTECNIA</t>
  </si>
  <si>
    <t>IDU - CAUCHOS</t>
  </si>
  <si>
    <t>MALLA VIAL</t>
  </si>
  <si>
    <t>ALFA</t>
  </si>
  <si>
    <t>TCC</t>
  </si>
  <si>
    <t>INSTRUMENTACION CIOC</t>
  </si>
  <si>
    <t>IDU - 419</t>
  </si>
  <si>
    <t>CIIA - INV</t>
  </si>
  <si>
    <t>CIGEC</t>
  </si>
  <si>
    <t>EPFL - GOBIERNO SUIZO</t>
  </si>
  <si>
    <t>GRUPO TRANSPORTES</t>
  </si>
  <si>
    <t>TRANSPORTES ADMINISTRACION</t>
  </si>
  <si>
    <t>ADMINISTRACION TRANSPORTES</t>
  </si>
  <si>
    <t>TRANSPORTES CONSULTORIA</t>
  </si>
  <si>
    <t>PROYECTOS VARIOS TRANSPORTES</t>
  </si>
  <si>
    <t>TRANSPORTES INVESTIGACION</t>
  </si>
  <si>
    <t>COLCIENCIAS VARIOS TRANSPORTES</t>
  </si>
  <si>
    <t>COLCIENCIAS MATRIZ DE PVC REFORZADO</t>
  </si>
  <si>
    <t>INVESTIGACION 6</t>
  </si>
  <si>
    <t>MECANICA PROYECTOS</t>
  </si>
  <si>
    <t>COLCIENCIAS VARIOS COPA</t>
  </si>
  <si>
    <t>CONSOLIDADO INVESTIGACION QUIMICA</t>
  </si>
  <si>
    <t>GRUPO QUIMICA</t>
  </si>
  <si>
    <t>PROYECTOS VARIOS GUIA</t>
  </si>
  <si>
    <t>RED DE EMPRESAS ADMINISTRACION</t>
  </si>
  <si>
    <t>DIRECCION DE INFRAESTRUCTURA Y LABORATORIO</t>
  </si>
  <si>
    <t>PLAN DE DESARROLLO INGENIERIA</t>
  </si>
  <si>
    <t>DIRECCION DE INFRAESTRUCTURA Y LABORATORIOS</t>
  </si>
  <si>
    <t>MODELOS CONFIS</t>
  </si>
  <si>
    <t>TALLER SOBRE REDEFINICION DEL ESPACIO PUBLICO</t>
  </si>
  <si>
    <t>REMODELACION LABORATORIO FISICA BLOQUE B - 102</t>
  </si>
  <si>
    <t>OPTIMIZACION DE OBRAS MENORES</t>
  </si>
  <si>
    <t>CAPITULOS LIBROS E - LEARNING</t>
  </si>
  <si>
    <t>PEQUEÑOS CIENTIFICOS CARTAGENA</t>
  </si>
  <si>
    <t>PEQUEÑOS CIENTIFICOS TALLER DE FORMACION</t>
  </si>
  <si>
    <t>PROYECTO ESTRATEGICO Y COMPETITIVIDAD</t>
  </si>
  <si>
    <t>MATERIALES POLIMERICOS</t>
  </si>
  <si>
    <t>S.R.C. AVILA</t>
  </si>
  <si>
    <t>TELEMATICA - 20</t>
  </si>
  <si>
    <t>AUTOMATIZACION 12</t>
  </si>
  <si>
    <t>REMODELACION DECANATURA DE ARTES PISO PRIMERO</t>
  </si>
  <si>
    <t>REMODELACION DISEÑO INDUSTRIAL</t>
  </si>
  <si>
    <t>ENCUESTA NACIONAL NUTRICIONAL - OLS</t>
  </si>
  <si>
    <t>OPTIMIZACION CONSOLIDADOR DTI</t>
  </si>
  <si>
    <t>CANDIDATOS VISIBLES NED 2005</t>
  </si>
  <si>
    <t>MATEMATICAS POSTGRADO</t>
  </si>
  <si>
    <t>GERENCIA SOCIAL</t>
  </si>
  <si>
    <t>REMODELACION DECANATURA DE ESTUDIANTE</t>
  </si>
  <si>
    <t>RELLENO FLUIDO</t>
  </si>
  <si>
    <t>FONDO INVESTIGACIONES JUAN DAVID HERNANDEZ</t>
  </si>
  <si>
    <t>PROYECTO DE INVESTIGACION RAFAEL VILLAZON</t>
  </si>
  <si>
    <t>IMPLICACIONES ECONOMICAS DE LA PRODUCCION DE HIDROCARBUROS</t>
  </si>
  <si>
    <t>CENTRO INTERNACIONAL DE AGRICULTURA TROPICAL CIAT</t>
  </si>
  <si>
    <t>CASA ESPINOSA, EQUIPOS DE TECNOLOGIA - DTI</t>
  </si>
  <si>
    <t>BLOQUE S</t>
  </si>
  <si>
    <t>SALA DE AUDIENCIAS FACULTAD DE DERECHO</t>
  </si>
  <si>
    <t>FACTORES ASOCIADOS AL LOGRO ESCOLAR</t>
  </si>
  <si>
    <t>MOBILIARIO SALON DEL CONCEJO</t>
  </si>
  <si>
    <t>COSTUMBRE MERCANTL</t>
  </si>
  <si>
    <t>PROYECTO AOMS - COLCIENCIAS</t>
  </si>
  <si>
    <t>PUNTOS CUANTICOS INTERACTUANTES</t>
  </si>
  <si>
    <t>REMODELACION LITERATURA Y HUMANIDADES</t>
  </si>
  <si>
    <t>IMPLANTE COCLEAR UA FSFB</t>
  </si>
  <si>
    <t>EQUIPOS DE LABORATORIO EDIFICIO MARIO LASERNA</t>
  </si>
  <si>
    <t>PROYECTO DE INVESTIGACION S. WITJES</t>
  </si>
  <si>
    <t>PROYECTO FUNDACION SANTAFE - COCLEAR</t>
  </si>
  <si>
    <t>INFOGRAFIA DISEÑO ARQUITECTONICO ASISTIDO POR COMPUTADOR</t>
  </si>
  <si>
    <t>CONVERSACIONES DE ARQUITECTURA COLOMBIANA VOLUMEN 2</t>
  </si>
  <si>
    <t>CUADERNOS AZULES VOL 2</t>
  </si>
  <si>
    <t>ING. QUIMICA CONSOLIDADO PREGRADO</t>
  </si>
  <si>
    <t>LABORATORIO</t>
  </si>
  <si>
    <t>PROYECTO COLCIENCIAS ASISTENCIA VENTILATORIA</t>
  </si>
  <si>
    <t>REFINERIA Y PLANTA OLEFINAS EN CARTAGENA</t>
  </si>
  <si>
    <t>FONDO DE DESARROLLO NO DOCENTE - DE PLANTA FISICA</t>
  </si>
  <si>
    <t>TESIS MAESTRIAS</t>
  </si>
  <si>
    <t>PREGRADO CIVIL Y AMBIENTAL</t>
  </si>
  <si>
    <t>EXPOPYME 5</t>
  </si>
  <si>
    <t>ARTURO ARDILA</t>
  </si>
  <si>
    <t>INGENIERIA MECANICA-DOCTORADOS</t>
  </si>
  <si>
    <t>FONDO DE INVESTIGACION 2005</t>
  </si>
  <si>
    <t>INFORMATICA ALPINA</t>
  </si>
  <si>
    <t>ESPECIALIZACION EN SEGURIDAD DE LA INFORMACION</t>
  </si>
  <si>
    <t>MATEMATICAS PARA ARQUITECTURA</t>
  </si>
  <si>
    <t>LIDIE INTEL</t>
  </si>
  <si>
    <t>ESPECIALIZACION GOBIERNO Y POLITICAS 2006</t>
  </si>
  <si>
    <t>ESPECIALIZACION PADRE DIARIA 2006</t>
  </si>
  <si>
    <t>MAGISTER PADRE 2006</t>
  </si>
  <si>
    <t>ADMINISTRACION SER</t>
  </si>
  <si>
    <t>CIMOC II - ADMINISTRACION</t>
  </si>
  <si>
    <t>CONSUMO FRUTAS CUIDADORAS HOGAR</t>
  </si>
  <si>
    <t>JALLA 2006</t>
  </si>
  <si>
    <t>ANTOLOGIA ARTISTAS COLOMBIANOS</t>
  </si>
  <si>
    <t>TRADUCIENDO LA IMAGEN</t>
  </si>
  <si>
    <t>DISEÑO FONDO DE INVESTIGACION</t>
  </si>
  <si>
    <t>DECANATURA FONDO DE INVESTIGACION</t>
  </si>
  <si>
    <t>ESP.EN TRANSMISION Y DISTRIBUCION 14</t>
  </si>
  <si>
    <t>PROYECTO FACMED PEDAG MAPACURRICULAR</t>
  </si>
  <si>
    <t>REMODELACION FACHADA BLOQUE R - 2005</t>
  </si>
  <si>
    <t>PROYECTO CIFI - FASECOLDA</t>
  </si>
  <si>
    <t>MAESTRIA PROFESIONAL</t>
  </si>
  <si>
    <t>LINEA DE INVEST. G.T. REFINACION DE PETROLEOS</t>
  </si>
  <si>
    <t>LINEA DE INVEST. G.T. PRODUCCION DE PETROLEOS</t>
  </si>
  <si>
    <t>PERROS - BANCO DE LA REPUBLICA</t>
  </si>
  <si>
    <t>CIFI INFORMATICA FUNDACION SANTAFE</t>
  </si>
  <si>
    <t>PROYECTOS JOVENES INVESTIGADORES ARQUITECTURA</t>
  </si>
  <si>
    <t>GRUPO DE INVESTIGACION ARQUITECTURA ACE</t>
  </si>
  <si>
    <t>GRUPO DE INVESTIGACION ARQUITECTURA CONSTRUCCION DE LO PUBLICO</t>
  </si>
  <si>
    <t>GRUPO DE INVESTIGACION ARQUITECTURA VIVIENDA</t>
  </si>
  <si>
    <t>ACE INVESTIGACION Y CONSULTORIA</t>
  </si>
  <si>
    <t>CONSTRUCCION DE LO PUBLICO INVESTIGACIONES Y CONSULTORIAS</t>
  </si>
  <si>
    <t>CONSTRUCCION DE LO PUBLICO EVENTOS</t>
  </si>
  <si>
    <t>GRUPO DE INVESTIGACION ARQUITECTURA VIVIENDA EVENTOS</t>
  </si>
  <si>
    <t>PROYECTO GUIA ECOPETROL</t>
  </si>
  <si>
    <t>COLCIENCIAS - CENTRO DE GESTION DEL CONOCIMIENTO</t>
  </si>
  <si>
    <t>ACREDITACION PROGRAMA DE ARQUITECTURA</t>
  </si>
  <si>
    <t>TALLER DE FORMACION EN PEQUEÑOS CIENTIFICOS</t>
  </si>
  <si>
    <t>PROMESA DE COMPRAVENTA AREA LOTE NO 3 FUNDACION SANTAFE</t>
  </si>
  <si>
    <t>MECANICA PREGRADO CONSOLIDADOR</t>
  </si>
  <si>
    <t>BIOINGENIERIA MATERIAS ESPECIALES</t>
  </si>
  <si>
    <t>ING. MECANICA LABORATORIOS</t>
  </si>
  <si>
    <t>ARREGLO CANCHA DE FOOTBALL</t>
  </si>
  <si>
    <t>NIVELATORIO</t>
  </si>
  <si>
    <t>CICLO NIVELATORIO</t>
  </si>
  <si>
    <t>MERCADO DE SUELO Y DE VIVIENDA EN BUCARAMANGA Y CARTAGENA</t>
  </si>
  <si>
    <t>PROYECTO GUIA ECOPETROL - ARPEL</t>
  </si>
  <si>
    <t>FASECOLDA DERECHO</t>
  </si>
  <si>
    <t>ENCUESTA INDEPAZ</t>
  </si>
  <si>
    <t>CIFI ECOPETROL - SALGADO MELENDEZ</t>
  </si>
  <si>
    <t>PROYECTO GUIA - SECRETARIA DE SALUD</t>
  </si>
  <si>
    <t>PROYECTO GUIA - UNIVERSIDAD AUTONOMA DE JUAREZ</t>
  </si>
  <si>
    <t>PUBLICACION LA CONSTRUCCION DE UN PROYECTO</t>
  </si>
  <si>
    <t>PUBLICACION DESARROLLO URBANO Y POBREZA</t>
  </si>
  <si>
    <t>PUBLICACION CIUDADES URGENTES</t>
  </si>
  <si>
    <t>PUBLICACION VIAJES POR LA CIUDAD</t>
  </si>
  <si>
    <t>FONDO APOYO FINANCIERO CIDER</t>
  </si>
  <si>
    <t>FONDO GRETTEL WERNHER</t>
  </si>
  <si>
    <t>FONDO QUIERO ESTUDIAR DE DERECHO</t>
  </si>
  <si>
    <t>OTRAS OBRAS OPTIMIZACION - 2005</t>
  </si>
  <si>
    <t>TALLER INTERNACIONAL - UNIMET</t>
  </si>
  <si>
    <t>BECA JOHNSON Y JOHNSON</t>
  </si>
  <si>
    <t>E.A.A.B. INSTRUMENTACION</t>
  </si>
  <si>
    <t>FERMI-COLCIENCIAS</t>
  </si>
  <si>
    <t>ORGANIZACION -RESPONSABILIDAD SOCIAL Y DESARROLLO 2006-2007</t>
  </si>
  <si>
    <t>GESTION REGIONAL DEL DESARROLLO 2006-2007</t>
  </si>
  <si>
    <t>PROYECTOS 2006</t>
  </si>
  <si>
    <t>CONVENIO UNIVERSIDAD NACIONAL</t>
  </si>
  <si>
    <t>ARQUITECTURA GENETICA DEL PATRON DE COLORACION DE H.CYDNO</t>
  </si>
  <si>
    <t>CONTROL DE ACCESO PORTERIAS</t>
  </si>
  <si>
    <t>DERECHO PRIVADO</t>
  </si>
  <si>
    <t>DERECHO PUBLICO</t>
  </si>
  <si>
    <t>TEORIA JURIDICA</t>
  </si>
  <si>
    <t>DERECHO PROCESAL</t>
  </si>
  <si>
    <t>DERECHO INTERNACIONAL</t>
  </si>
  <si>
    <t>DERECHO PENAL</t>
  </si>
  <si>
    <t>PEQUEÑOS CIENTIFICOS MATERIALES</t>
  </si>
  <si>
    <t>AOM ALUMBRADO PUBLICO</t>
  </si>
  <si>
    <t>MONETIZACION CUOTA DE APRENDICES</t>
  </si>
  <si>
    <t>NOOA</t>
  </si>
  <si>
    <t>LAMFU</t>
  </si>
  <si>
    <t>BLOQUE S - EQUIPOS DE TECNOLOGIA DE INFORMACION</t>
  </si>
  <si>
    <t>ADMINISTRACION DE LA INFORMACION DEL TALENTO HUMANO</t>
  </si>
  <si>
    <t>LILIANA OBREGON - PAIPA</t>
  </si>
  <si>
    <t>PROYECTO IBAGUE</t>
  </si>
  <si>
    <t>COLCIENCIAS APOYO DOCTORADO 2005</t>
  </si>
  <si>
    <t>ENDOFITOS FRAILEJON</t>
  </si>
  <si>
    <t>PROGRAMA INFANTIL DE MUSICA - FACARTES</t>
  </si>
  <si>
    <t>KEW</t>
  </si>
  <si>
    <t>BARU</t>
  </si>
  <si>
    <t>SENSORES</t>
  </si>
  <si>
    <t>FONDO PROGRAMA QUIERO ESTUDIAR</t>
  </si>
  <si>
    <t>FONDO DE DESARROLLO NO DOCENTE - EDICIONES UNIANDES</t>
  </si>
  <si>
    <t>CECO NO.1 INVESTIGACIONES CEDE 2006</t>
  </si>
  <si>
    <t>PLAN DE INCENTIVOS A LA INVESTIGACIÓN Y PUBLICACIÓN</t>
  </si>
  <si>
    <t>CONVERSACIONES DE ARQUITECTURA COLOMBIANA VOL.3</t>
  </si>
  <si>
    <t>REMODELACION ADQUISICIONES - 05</t>
  </si>
  <si>
    <t>REMODELACION DIRECCION JURIDICA - 05</t>
  </si>
  <si>
    <t>ARREGLO CUARTO TECNICO EDIFICIO NAVAS - 05</t>
  </si>
  <si>
    <t>CAUSAS DE LA DESERCION ESCOLAR</t>
  </si>
  <si>
    <t>COLCIENCIAS - REDES DE APRENDIZAJE</t>
  </si>
  <si>
    <t>CENTRO DE GESTION HOSPITALARIA</t>
  </si>
  <si>
    <t>EMGESA 3RA ETAPA</t>
  </si>
  <si>
    <t>PROYECTO SEGUIMIENTO MARIO LASERNA</t>
  </si>
  <si>
    <t>IMPACTO DEL PROYECTO DE LA EDUCACION</t>
  </si>
  <si>
    <t>EQUIDAD EN EL SGSS EN SALUD</t>
  </si>
  <si>
    <t>EXPOSICION SALMONA</t>
  </si>
  <si>
    <t>SEGUIMIENTO EDIFICIO MARIO LASERNA</t>
  </si>
  <si>
    <t>FONDO DE APOYO PARA DOCTORADOS</t>
  </si>
  <si>
    <t>MAESTRIA EN FILOSOFIA</t>
  </si>
  <si>
    <t>DIRECCION CIFE</t>
  </si>
  <si>
    <t>PLAN INVESTIGACION A. RIASCOS</t>
  </si>
  <si>
    <t>PLAN INVESTIGACION J. MALDONADO</t>
  </si>
  <si>
    <t>FONDO DE DESARROLLO NO DOCENTE - FAC ARQUITECTURA</t>
  </si>
  <si>
    <t>BECA FAMILIA ESPINOSA</t>
  </si>
  <si>
    <t>COLCIENCIAS-PROMOCION SOCIAL</t>
  </si>
  <si>
    <t>DONACIONES FAC. CIENCIAS SOCIALES</t>
  </si>
  <si>
    <t>ANTROPOLOGIA - DONACION PROFICOL EL CARMEN</t>
  </si>
  <si>
    <t>OPTIMIZACION CONSOLIDADOR 2006</t>
  </si>
  <si>
    <t>ADECUACIONES CANECA - 06</t>
  </si>
  <si>
    <t>ADECUACIONES LABORATORIO DE INMUNOLOGIA - 06</t>
  </si>
  <si>
    <t>CASANARE - 2006</t>
  </si>
  <si>
    <t>JURISPRUDENCIA INDIGENA</t>
  </si>
  <si>
    <t>CAPACITACION FUNCION DICIPLINARIA</t>
  </si>
  <si>
    <t>PROYECTO BID DISCRIMINACION Y ECONOMIA</t>
  </si>
  <si>
    <t>RENTAS VITALICIAS FASECOLDA</t>
  </si>
  <si>
    <t>ESTATUTOS Y REGLAMENTOS DE LAS UNIVERSIDADES PUBLICAS</t>
  </si>
  <si>
    <t>CARBONES DEL CESAR</t>
  </si>
  <si>
    <t>WILSON HORMAZA</t>
  </si>
  <si>
    <t>MARIO RIOS</t>
  </si>
  <si>
    <t>COLCIENCIAS FAC. DE MINAS - UNIANDES</t>
  </si>
  <si>
    <t>COLCIENCIAS ROBOTICA MOVIL</t>
  </si>
  <si>
    <t>ADECUACIONES CTP - 2006</t>
  </si>
  <si>
    <t>ADECUACIONES LABORATORIO DE ERGONOMIA - DISEÑO INDUSTRIAL 06</t>
  </si>
  <si>
    <t>HELEN - UNIANDES - COL</t>
  </si>
  <si>
    <t>CURSO TALLER EN EDUCACION</t>
  </si>
  <si>
    <t>PROYECTO DPAE-MICROZONIFICACION SISMICA</t>
  </si>
  <si>
    <t>PROYECTO IDU - PISOS</t>
  </si>
  <si>
    <t>PROYECTO GUIA - SECRETARIA DE LA SALUD ESE</t>
  </si>
  <si>
    <t>INNOVACION Y EMPRESARIADO</t>
  </si>
  <si>
    <t>CONSOLIDADOR CALIDAD DEL AIRE</t>
  </si>
  <si>
    <t>CALIDAD DEL AIRE EN NIÑOS</t>
  </si>
  <si>
    <t>FONDO DE INVESTIGACION 2006</t>
  </si>
  <si>
    <t>MUNDO SANO - DENGUE</t>
  </si>
  <si>
    <t>FONDO RECONOCIMIENTO ACADEMICO MEDICINA</t>
  </si>
  <si>
    <t>FONDO RECONOCIMIENTO ACADEMICO CIFE</t>
  </si>
  <si>
    <t>CALIDAD DEL AIRE INVESTIGACION</t>
  </si>
  <si>
    <t>BILINGÜISMO</t>
  </si>
  <si>
    <t>ESCUELA DE GOBIERNO CURSOS</t>
  </si>
  <si>
    <t>ADMINISTRACION COMITE PUBLICACION</t>
  </si>
  <si>
    <t>PREMIO NACIONAL DE CRITICA</t>
  </si>
  <si>
    <t>REMODELACION NOVIICIADO-06</t>
  </si>
  <si>
    <t>E-GOVERNMENT</t>
  </si>
  <si>
    <t>PROYECTO ESTUDIO DE PARQUEO</t>
  </si>
  <si>
    <t>REMODELACION OFICINAS ARQUITECTURA Y CIFAD-06</t>
  </si>
  <si>
    <t>PROYECTO UNIANDES COLPATRIA</t>
  </si>
  <si>
    <t>PROYECTO BANCO MUNDIAL A2</t>
  </si>
  <si>
    <t>PROYECTO BANCO MUNDIAL B4</t>
  </si>
  <si>
    <t>SIMPOSIO BILINGÜE</t>
  </si>
  <si>
    <t>PAAC - PROGRAMA DE APOYO A LA COMPETITIVIDAD DE CLUSTERS</t>
  </si>
  <si>
    <t>CATEGORIA 2</t>
  </si>
  <si>
    <t>ACTIVIDADES DE INVESTIGACION M. LLORENTE</t>
  </si>
  <si>
    <t>COLCIENCIAS GENERACION DISTRIBUIDA</t>
  </si>
  <si>
    <t>INFORMATICA CNTV</t>
  </si>
  <si>
    <t>INFORMATICA FENALCO</t>
  </si>
  <si>
    <t>OPTIMIZACION AVANZADA</t>
  </si>
  <si>
    <t>GRUPO LIDIE - PEQUEÑOS CIENTIFICOS</t>
  </si>
  <si>
    <t>ADMINISTRACION LIDIE - PEQUEÑOS CIENTIFICOS</t>
  </si>
  <si>
    <t>CONSULTORIA LIDIE - PEQUEÑOS CIENTIFICOS</t>
  </si>
  <si>
    <t>INVESTIGACION LIDIE - PEQUEÑOS CIENTIFICOS</t>
  </si>
  <si>
    <t>RED SEKN</t>
  </si>
  <si>
    <t>FONDO DE DESARROLLO NO DOCENTE - ADQUISICIONES Y SUMINISTROS</t>
  </si>
  <si>
    <t>EDUARDO BEHRENTZ</t>
  </si>
  <si>
    <t xml:space="preserve">MAESTRIA EN ESTUDIOS CULTURALES </t>
  </si>
  <si>
    <t>PLANES ESTRATEGICOS AREAS DE PREGRADO</t>
  </si>
  <si>
    <t>ESPECIALIZACION EN FINANZAS TIEMPO COMPLETO</t>
  </si>
  <si>
    <t>ESPECIALIZACION EN MERCADEO TIEMPO COMPLETO</t>
  </si>
  <si>
    <t>ESPECIALIZACION EN RECURSOS HUMANOS TIEMPO COMPLETO</t>
  </si>
  <si>
    <t>CENICAFE</t>
  </si>
  <si>
    <t>ADECUACION BLOQUE Y SOTANO-MEDICINA-2006</t>
  </si>
  <si>
    <t>PEQUEÑOS CIENTIFICOS UNIVERSIDAD NACIONAL</t>
  </si>
  <si>
    <t>PLANEACION SALONES</t>
  </si>
  <si>
    <t>ING. INDUSTRIAL ESPECIALIZACION EN SISTEMAS INFORMACION ESIO</t>
  </si>
  <si>
    <t>INVERSIONES Y RESERVAS ESIO</t>
  </si>
  <si>
    <t>ESPECIALIZACION EN SISTEMAS INFORMACION PROM 18</t>
  </si>
  <si>
    <t>ING. INDUSTRIAL ESPECIALIZACION EN CONTROL INTERNO ESICO</t>
  </si>
  <si>
    <t>INVERSIONES Y RESERVAS ESICO</t>
  </si>
  <si>
    <t>ESICO 12 CONTRALORIA FUNCION PUBLICA</t>
  </si>
  <si>
    <t>ESPECIALIZACION EN CONTROL INTERNO PROM 13</t>
  </si>
  <si>
    <t>ING. INDUSTRIAL ESPECIALIZACION EN GERENCIA DE EMPRESAS TELECOMUNICAC. GERTEL</t>
  </si>
  <si>
    <t>INVERSIONES Y RESERVAS GERTEL</t>
  </si>
  <si>
    <t>ESPECIALIZACION EN GERENCIA DE EMPRESAS TELECOMUNICAC. PROM 10</t>
  </si>
  <si>
    <t>ADECUACIONES DTI - 2006</t>
  </si>
  <si>
    <t>ESPECIALIZACION DESARROLLO LOCAL Y REGIONAL 2007</t>
  </si>
  <si>
    <t>MESA NACIONAL DE DIALOGOS SOBRE REASENTAMIENTOS</t>
  </si>
  <si>
    <t>ECOPETROL NARIÑO</t>
  </si>
  <si>
    <t>ALAMCTA</t>
  </si>
  <si>
    <t>HOGARES  COMUNITARIOS</t>
  </si>
  <si>
    <t>ESPECIALIZACION CIUDAD Y ARQUITECTURA</t>
  </si>
  <si>
    <t>EVALUACION ECONOMICA DEL PER</t>
  </si>
  <si>
    <t>ARQUITECTURA Y SOSTENIBILIDAD</t>
  </si>
  <si>
    <t>ARCHIVO RECURSOS CONSULTA ACADEMICA - ARCA</t>
  </si>
  <si>
    <t>TELEMATICA - 21</t>
  </si>
  <si>
    <t>ADECUACION BARICHARA - 2006</t>
  </si>
  <si>
    <t>GRUPO DE INVESTIGACION DISEÑO Y CULTURA</t>
  </si>
  <si>
    <t>DISEÑO Y CULTURA PROYECTOS</t>
  </si>
  <si>
    <t>GRUPO DE INVESTIGACION DISEÑO PRODUCTO</t>
  </si>
  <si>
    <t>DISEÑO DE PRODUCTOS PROYECTOS</t>
  </si>
  <si>
    <t>GRUPO DE INVESTIGACION DISEÑO BIONICA</t>
  </si>
  <si>
    <t>BIONICA PROYECTOS</t>
  </si>
  <si>
    <t>GRUPO DE INVESTIGACION DISEÑO DIPS</t>
  </si>
  <si>
    <t>DIPS PROYECTOS</t>
  </si>
  <si>
    <t>GRUPO DE INVESTIGACION DISEÑO PEDAGOGIA</t>
  </si>
  <si>
    <t>PEDAGOGIA PROYECTOS</t>
  </si>
  <si>
    <t>GRUPO DE INVESTIGACION DISEÑO SALUD</t>
  </si>
  <si>
    <t>SALUD PROYECTOS</t>
  </si>
  <si>
    <t>FONDO HORIZONTES</t>
  </si>
  <si>
    <t>ING. ELECTRICA AUTOMATIZACION  -13-</t>
  </si>
  <si>
    <t>ESCUELA DE GOBIERNO CONSOLIDADO</t>
  </si>
  <si>
    <t>ESCUELA DE GOBIERNO DIRECCION</t>
  </si>
  <si>
    <t>APOYO FUNDACION MOORE</t>
  </si>
  <si>
    <t>CONGRESO VISIBLE NED 2006</t>
  </si>
  <si>
    <t>LOTE PARQUEADEROS GERMANIA</t>
  </si>
  <si>
    <t>PROYECTO LINERS PVC FREE</t>
  </si>
  <si>
    <t>INSUMOS PREGRADO ARTE</t>
  </si>
  <si>
    <t>GUIA ITEB</t>
  </si>
  <si>
    <t>SUMAQ - ENTER</t>
  </si>
  <si>
    <t>EXPOPYME SOFTWARE</t>
  </si>
  <si>
    <t>PROYECTO SECUESTRO Y EXTORSION EN BOGOTA Y C/MARCA</t>
  </si>
  <si>
    <t>IMPACTO DE LOS PROGRAMAS COMPARTEL</t>
  </si>
  <si>
    <t>PLAN DE REGULARIZACION 2006</t>
  </si>
  <si>
    <t>COROS</t>
  </si>
  <si>
    <t>ADECUACION CASA ESPINOSA - 2006</t>
  </si>
  <si>
    <t>ADECUACION CASA ANTROPOLOGA - 2006</t>
  </si>
  <si>
    <t>PROYECTO CIUDADANO</t>
  </si>
  <si>
    <t>LIDIE DONACIONES (1041)</t>
  </si>
  <si>
    <t>LIDIE CONTRATOS (1042)</t>
  </si>
  <si>
    <t>LIDIE INTEL (2262)</t>
  </si>
  <si>
    <t>PROYECTOS VARIOS LIDIE (1996)</t>
  </si>
  <si>
    <t>COLCIENCIAS VARIOS LIDIE (1997)</t>
  </si>
  <si>
    <t>JARDIN BOTANICO</t>
  </si>
  <si>
    <t>ORQUIDEA</t>
  </si>
  <si>
    <t>MAESTRIA EN REGULACION (1585)</t>
  </si>
  <si>
    <t>LIDIE INVESTIGACIONES</t>
  </si>
  <si>
    <t>DOCTORADO TULANE</t>
  </si>
  <si>
    <t>CONVENIO UTRECHT</t>
  </si>
  <si>
    <t>PROYECTO UNIANDES - INDUMIL</t>
  </si>
  <si>
    <t>GASTOS CONVOCATORIAS CEDE</t>
  </si>
  <si>
    <t>DOTACION TECNOLOGIA MARIO LASERNA</t>
  </si>
  <si>
    <t>PLANTA FISICA EDIFICIO JULIO MARIO SANTODOMINGO</t>
  </si>
  <si>
    <t>CENTRO CULTURAL Y DEPORTIVO CONSOLIDADOR</t>
  </si>
  <si>
    <t>DOTACION Y MOBILIARIO MARIO LASERNA</t>
  </si>
  <si>
    <t>IMPUESTOS Y OTROS GASTOS MARIO LASERNA</t>
  </si>
  <si>
    <t>GERENCIA E INTERVENTORIA MARIO LASERNA</t>
  </si>
  <si>
    <t>DISEÑO MARIO LASERNA</t>
  </si>
  <si>
    <t>DOTACION MOBILIARIO EDIFICIO JULIO MARIO SANTODOMINGO</t>
  </si>
  <si>
    <t>IMPUESTOS Y OTROS GASTOS EDIFICIO JULIO MARIO SANTODOMINGO</t>
  </si>
  <si>
    <t>GERENCIA E INTERVENTORIA EDIFICIO JULIO MARIO SANTODOMINGO</t>
  </si>
  <si>
    <t>DISEÑO EDIFICIO JULIO MARIO SANTODOMINGO</t>
  </si>
  <si>
    <t>DOTACION MOBILIARIO CENTRO CULTURAL Y DEPORTIVO</t>
  </si>
  <si>
    <t>IMPUESTOS Y OTROS GASTOS CENTRO CULTURAL Y DEPORTIVO</t>
  </si>
  <si>
    <t>GERENCIA E INTERVENTORIA CENTRO CULTURAL Y DEPORTIVO</t>
  </si>
  <si>
    <t>DISEÑO CENTRO CULTURAL Y DEPORTIVO</t>
  </si>
  <si>
    <t>TECNOLOGIAS EDIFICIO JULIO MARIO SANTODOMINGO</t>
  </si>
  <si>
    <t>DOTACIÓN TECNOLOGÍA EDIFICIO JULIO MARIO SANTODOMINGO</t>
  </si>
  <si>
    <t>PLANTA FISICA CENTRO CULTURAL Y DEPORTIVO</t>
  </si>
  <si>
    <t>TECNOLOGIA CENTRO CULTURAL Y DEPORTIVO</t>
  </si>
  <si>
    <t>DOTACION TECNOLOGIA CENTRO CULTURAL Y DEPORTIVO</t>
  </si>
  <si>
    <t>EMPLEO, GENERO Y DESARROLLO</t>
  </si>
  <si>
    <t>COLCIENCIAS APOYO DOCTORADO 2006</t>
  </si>
  <si>
    <t>OPTIMIZACION Y OBRAS MENORES</t>
  </si>
  <si>
    <t>ADECUACIONES MENORES 2006</t>
  </si>
  <si>
    <t>DOCTORADO EN ADMINISTRACION</t>
  </si>
  <si>
    <t>POTENCIA CREG</t>
  </si>
  <si>
    <t>IFS</t>
  </si>
  <si>
    <t>UNIANDES VLIR</t>
  </si>
  <si>
    <t>UNIANDES CONTROL INTERNO</t>
  </si>
  <si>
    <t>PROYECTO CARTILLAS PLANEACION DISTRITAL</t>
  </si>
  <si>
    <t>INVERSIONES MAYORES ADMISIONES Y REGISTRO CONSOLIDADO</t>
  </si>
  <si>
    <t>INVERSIONES MAYORES DIRECCION ADMINISTRATIVA CONSOLIDADO</t>
  </si>
  <si>
    <t>SINCHI AMAZONIA</t>
  </si>
  <si>
    <t>ANTONIO BARRETO - PAIPA (INVESTIGACION PROFESORES ASISTENTES PAIPA)</t>
  </si>
  <si>
    <t>INFORMATICA FONADE</t>
  </si>
  <si>
    <t>G.I.I.A. EMBALSE DE TOMINE</t>
  </si>
  <si>
    <t>GIMNASIO MODERNO</t>
  </si>
  <si>
    <t>UNIVERSIDAD JAVERIANA</t>
  </si>
  <si>
    <t>CONVENIO UA-UCV-HOLCIM</t>
  </si>
  <si>
    <t>ESPECIALIZACION EN TRANSMISION Y DISTRIBUCION - 15</t>
  </si>
  <si>
    <t>CONSULTORIA WLW COLOMBIA EU</t>
  </si>
  <si>
    <t>PEQUEÑOS CIENTIFICOS UNITROPICO</t>
  </si>
  <si>
    <t>FONDO MISYS FOUNDATION</t>
  </si>
  <si>
    <t>PROEVA MEDICINA</t>
  </si>
  <si>
    <t>OBRA CIVIL CENTRO CULTURAL Y DEPORTIVO</t>
  </si>
  <si>
    <t>CENTRO GUIA ADMON</t>
  </si>
  <si>
    <t>PLAN INVESTIGACION - R. BERNAL</t>
  </si>
  <si>
    <t>GUIA PROYECTOS GENERAL</t>
  </si>
  <si>
    <t>SECRETARIA DE SALUD I</t>
  </si>
  <si>
    <t>SECRETARIA DE SALUD II</t>
  </si>
  <si>
    <t>MEALS - ECOPETROL</t>
  </si>
  <si>
    <t>EL TIEMPO</t>
  </si>
  <si>
    <t>ITEB-ETB</t>
  </si>
  <si>
    <t>FUNDACION NUEVO PERIODISMO IBEROAMERICANO</t>
  </si>
  <si>
    <t>PUBLICACION EFICIENCIA LUMINCA 2</t>
  </si>
  <si>
    <t>CUADERNOS AZULES - NARANJA</t>
  </si>
  <si>
    <t>DOCTORADO EN ECONOMIA</t>
  </si>
  <si>
    <t>MAGISTER PADRE 2007</t>
  </si>
  <si>
    <t>ESPECIALIZACION GOBIERNO Y POLITICAS PUBLICAS 2007</t>
  </si>
  <si>
    <t>PROYECTOS 2007</t>
  </si>
  <si>
    <t>CAMBIO DE PAISAJE EN VILLA DE LEYVA Y LAGUNA DE FUQUENE</t>
  </si>
  <si>
    <t>EVALUACION PROGRAMA COOPERACION INTERNACIONAL DE CNV - INTERNACIONAL</t>
  </si>
  <si>
    <t>SUPERAVIT (DEFICIT) AÑOS ANTERIORES</t>
  </si>
  <si>
    <t>MANUEL RODRIGUEZ</t>
  </si>
  <si>
    <t>CAPACITACION PRESUPUESTO</t>
  </si>
  <si>
    <t>MAGISTER PADRE 2007-2008</t>
  </si>
  <si>
    <t>ESP. ORGANIZACIONES, RESPONSABILIDAS SOCIAL Y DESARROLLO 2007-2008</t>
  </si>
  <si>
    <t>ESP. GESTION REGIONAL DEL DESARROLLO 2007-2008</t>
  </si>
  <si>
    <t>FONDO QUIERO ESTUDIAR MEGA FUTURE FOUNDATION</t>
  </si>
  <si>
    <t>SEMINARIO ESTUDIOS SOBRE DESARROLLO 2006</t>
  </si>
  <si>
    <t>EDUCACION CONTINUADA 2007</t>
  </si>
  <si>
    <t>ESPECIALIZACION EN SISTEMAS INFORMACION PROM 19 AGOSTO 2007 - JULIO 2008</t>
  </si>
  <si>
    <t>ESPECIALIZACION EN CONTROL INTERNO PROM 14 ENERO 2008 - DICIEMBRE 2008</t>
  </si>
  <si>
    <t>ESPECIALIZACION EN GERENCIA DE EMPRESAS TELECOMUNICAC. PROM 11 ENERO 2008 - DIC</t>
  </si>
  <si>
    <t>INVERSIONES PDD ING. INDUSTRIAL</t>
  </si>
  <si>
    <t>ENCUESTA LONGITUDINAL</t>
  </si>
  <si>
    <t>ESPECIALIZACIÓN MANEJO INTEGRADO DEL MEDIO AMBIENTE</t>
  </si>
  <si>
    <t>ESPECIALIZACIÓN AMBIENTAL ADMINISTRACIÓN</t>
  </si>
  <si>
    <t>ESPECIALIZACIÓN AMBIENTAL PROMOCIÓN 2007</t>
  </si>
  <si>
    <t>ESPECIALIZACIÓN INGENIERÍA EN SISTEMAS HÍDRICOS URBANOS</t>
  </si>
  <si>
    <t>ESPECIALIZACIÓN STMAS HÍDRICOS ADMINISTRACIÓN</t>
  </si>
  <si>
    <t>ESPECIALIZACIÓN STMAS HÍDRICOS PROMOCIÓN 2007-II</t>
  </si>
  <si>
    <t>ESPECIALIZACIÓN INFRAESTRUCTURA VIAL</t>
  </si>
  <si>
    <t>ESPECIALIZACIÓN INFRA-VIAL ADMINISTRACIÓN</t>
  </si>
  <si>
    <t>CIFI LABORATORIO DE SEÑALES CONSULTORIA</t>
  </si>
  <si>
    <t>SEÑALES VARIOS</t>
  </si>
  <si>
    <t>CIFI GRUPO DE MODELAMIENTO Y ANALISIS ECONOMIA</t>
  </si>
  <si>
    <t>CIFI GRUPO DE MODELAMIENTO Y ANALISIS ECONOMIA ADMINISTRACION</t>
  </si>
  <si>
    <t>CIFI GRUPO DE MODELAMIENTO Y ANALISIS ECONOMIA CONSULTORIA</t>
  </si>
  <si>
    <t>CIFI GRUPO DE MODELAMIENTO Y ANALISIS ECONOMIA INVESTIGACION</t>
  </si>
  <si>
    <t>ADMINISTRACION MODELAMIENTO Y ANALISIS ECONOMIA</t>
  </si>
  <si>
    <t>PROYECTOS VARIOS MODELAMIENTO Y ANALISIS ECONOMIA</t>
  </si>
  <si>
    <t>COLCIENCIAS VARIOS MODELAMIENTO Y ANALISIS ECONOMIA</t>
  </si>
  <si>
    <t>GRUPO COMIT</t>
  </si>
  <si>
    <t>COMIT ADMINISTRACION</t>
  </si>
  <si>
    <t>ADMINISTRACION COMIT</t>
  </si>
  <si>
    <t>COMIT</t>
  </si>
  <si>
    <t>PROYECTOS VARIOS COMIT</t>
  </si>
  <si>
    <t>COMIT INVESTIGACION</t>
  </si>
  <si>
    <t>COLCIENCIAS VARIOS COMIT</t>
  </si>
  <si>
    <t>FONDO DE INVESTIGACIONES 2007</t>
  </si>
  <si>
    <t>EGOB - PROGRAMA DE ALTO GOBIERNO</t>
  </si>
  <si>
    <t>EGOB - POSGRADO</t>
  </si>
  <si>
    <t>QUIERO ESTUDIAR FONDO RTI</t>
  </si>
  <si>
    <t>INVERSIONES - ESCUELA DE GOBIERNO</t>
  </si>
  <si>
    <t>LABORATORIO DE HIDRAULICA</t>
  </si>
  <si>
    <t>PROYECTO JUDITH MARQUEZ</t>
  </si>
  <si>
    <t>CELEBRACION ALBERTO MAGNO</t>
  </si>
  <si>
    <t>PUBLICACIONES FACARTES</t>
  </si>
  <si>
    <t>PROYECTO IBM ECLIPSE</t>
  </si>
  <si>
    <t>PROYECTO BAYER</t>
  </si>
  <si>
    <t>FONDO QUIERO ESTUDIAR INGENIERÍA CIVIL</t>
  </si>
  <si>
    <t>FONDO QUIERO ESTUDIAR INGENIERÍA DE SISTEMAS Y COMPUTACIÓN</t>
  </si>
  <si>
    <t>FONDO QUIERO ESTUDIAR INGENIERÍA ELÉCTRICA</t>
  </si>
  <si>
    <t>FONDO QUIERO ESTUDIAR INGENIERÍA ELECTRÓNICA</t>
  </si>
  <si>
    <t>FONDO QUIERO ESTUDIAR INGENIERÍA INDUSTRIAL</t>
  </si>
  <si>
    <t>FONDO QUIERO ESTUDIAR INGENIERÍA MECÁNICA</t>
  </si>
  <si>
    <t>FONDO QUIERO ESTUDIAR INGENIERÍA QUÍMICA</t>
  </si>
  <si>
    <t>FONDO QUIERO ESTUDIAR LENGUAJES Y ESTUDIOS SOCIOCULTURALES</t>
  </si>
  <si>
    <t>FONDO QUIERO ESTUDIAR LITERATURA</t>
  </si>
  <si>
    <t>FONDO QUIERO ESTUDIAR MICROBIOLOGÍA</t>
  </si>
  <si>
    <t>FONDO QUIERO ESTUDIAR MÚSICA</t>
  </si>
  <si>
    <t>FONDO QUIERO ESTUDIAR PSICOLOGÍA</t>
  </si>
  <si>
    <t>FONDO QUIERO ESTUDIAR QUÍMICA</t>
  </si>
  <si>
    <t>EDUCACION CONTINUADA SCA (SOCIEDAD COLOMBIANA DE ARQUITECTOS)</t>
  </si>
  <si>
    <t>EDUCACION CONTINUADA HOLCIM</t>
  </si>
  <si>
    <t>MONOGRAFIA ERNESTO JIMENEZ</t>
  </si>
  <si>
    <t>BIOFISICA MEMBRANA PLASMATICA</t>
  </si>
  <si>
    <t>FONDO QUIERO ESTUDIAR CIENCIA POLITICA</t>
  </si>
  <si>
    <t>FONDO QUIERO ESTUDIAR DISEÑO INDUSTRIAL</t>
  </si>
  <si>
    <t>FONDO QUIERO ESTUDIAR FILOSOFIA</t>
  </si>
  <si>
    <t>FONDO QUIERO ESTUDIAR HISTORIA</t>
  </si>
  <si>
    <t>FONDO QUIERO ESTUDIAR ING. AMBIENTAL</t>
  </si>
  <si>
    <t>COLCIENCIAS ISA</t>
  </si>
  <si>
    <t>CONTROL DE ACCESO A PORTERIAS - 2006</t>
  </si>
  <si>
    <t>BIOLOGIA EVOLUTIVA DE VERTEBRADOS, C. CADENA</t>
  </si>
  <si>
    <t>FONDO INVESTIGACIONES MEDICINA</t>
  </si>
  <si>
    <t>ESTUDIO DE FACTIBILIDAD DE PLANTA PILOTO DE CARBONES</t>
  </si>
  <si>
    <t>PROYECTO MIDAS</t>
  </si>
  <si>
    <t>DOCTORADO EN DERECHO</t>
  </si>
  <si>
    <t>CONSULTORIA JURIDICA LABORAL</t>
  </si>
  <si>
    <t>MATERIALES NANOESTRUCTURADOS</t>
  </si>
  <si>
    <t>HACIENDA EL NOVICIADO</t>
  </si>
  <si>
    <t>LOCKERS</t>
  </si>
  <si>
    <t>UNIANDES - DAMA</t>
  </si>
  <si>
    <t>PEQUEÑOS CIENTIFICOS SECRETARIA</t>
  </si>
  <si>
    <t>OBRAS DTI DICIEMBRE - 06</t>
  </si>
  <si>
    <t>DOTACION TECNOLOGIA BLOQUE CI-CITEC</t>
  </si>
  <si>
    <t>DOTACION TECNOLOGIA BLOQUE W AULAS Y BIENESTAR UNIVERSITARIO</t>
  </si>
  <si>
    <t>DOTACION TECNOLOGIA BLOQUE GB BIBLIOTECA</t>
  </si>
  <si>
    <t>DOTACION TECNOLOGIA OBRAS PLAN DE REGULARIZACION</t>
  </si>
  <si>
    <t>ARAUCA</t>
  </si>
  <si>
    <t>BENEFIT</t>
  </si>
  <si>
    <t>TRASLADO BIBLIOTECA DE DERECHO - 2006</t>
  </si>
  <si>
    <t>JOVEN INVESTIGADOR OTTO DE GREIFF</t>
  </si>
  <si>
    <t>CORPOICA - COLCIENCIAS</t>
  </si>
  <si>
    <t>COLCIENCIAS CIPP PQ</t>
  </si>
  <si>
    <t>COLCIENCIAS CIPP MAECO</t>
  </si>
  <si>
    <t>COLCIENCIAS IMAGINE VISUALIZACION</t>
  </si>
  <si>
    <t>BIOSENSOR MEMBRANA LIPIDICA</t>
  </si>
  <si>
    <t>DESERCIÓN UNIVERSITARIA FASE II</t>
  </si>
  <si>
    <t>ANALISIS MICRO DE LA VIOLENCIA - UNION EUROPEA</t>
  </si>
  <si>
    <t>DISCRIMINACION POBLACION AFROCOLOMBIANA</t>
  </si>
  <si>
    <t>PEQUEÑOS CIENTIFICOS 2007</t>
  </si>
  <si>
    <t>ADMINISTRACION Y PROMOCION</t>
  </si>
  <si>
    <t>GAS NATURAL 2007</t>
  </si>
  <si>
    <t>COMFANDI 2006-2007</t>
  </si>
  <si>
    <t>CARTAGENA 2006-2007</t>
  </si>
  <si>
    <t>YOPAL 2006-2007</t>
  </si>
  <si>
    <t>SED 2006-2007</t>
  </si>
  <si>
    <t>EDUCON</t>
  </si>
  <si>
    <t>EVALUACION</t>
  </si>
  <si>
    <t>BECA CONVENIO EIAN, BOLIVARIANA Y INDUSTRIAL SANTANDER</t>
  </si>
  <si>
    <t>TUTELA SOCIAL</t>
  </si>
  <si>
    <t>PLAN INVESTIGACION - C. RODRIGUEZ</t>
  </si>
  <si>
    <t>BECA INTERPRETES DE CUERDA ORQUESTA UNIANDES</t>
  </si>
  <si>
    <t>EFECTOS ANTIMICROBIANOS-HELENA GROOT</t>
  </si>
  <si>
    <t>TRIPANOSOMA CRUZI</t>
  </si>
  <si>
    <t>IDU RUTAS ALIMENTADORAS</t>
  </si>
  <si>
    <t>EPM CAPACITACION</t>
  </si>
  <si>
    <t>COLCIENCIAS MANGUITO ROTADO</t>
  </si>
  <si>
    <t>VIGNETTE</t>
  </si>
  <si>
    <t>LABORATORIOS DE FISICA BLOQUE Q - 2007</t>
  </si>
  <si>
    <t>EXCLUSION SOCIAL Y CONFIANZA</t>
  </si>
  <si>
    <t>PROYECTO DE GRADO</t>
  </si>
  <si>
    <t>GENES DE VIRULENCIA EN XANTHOMONAS, A. BERNAL</t>
  </si>
  <si>
    <t>EAAB - VERTIMIENTOS FASE 3</t>
  </si>
  <si>
    <t>UNIANDES PMV</t>
  </si>
  <si>
    <t>OPTIMIZACION CONSOLIDADOR - 2007</t>
  </si>
  <si>
    <t>ADECUACION LABORATORIOS DE CIENCIAS SOCIALES BLOQUE Z - 2007</t>
  </si>
  <si>
    <t>PROYECTO PNUD</t>
  </si>
  <si>
    <t>IMPACTO DEL TLC EN EL AGRO COLOMBIANO</t>
  </si>
  <si>
    <t>COLCIENCIAS 2007</t>
  </si>
  <si>
    <t>SED ACOMPAÑAMIENTO</t>
  </si>
  <si>
    <t>RICKETTSIAS</t>
  </si>
  <si>
    <t>INVERSIONES</t>
  </si>
  <si>
    <t>SISTEMA DE CONTRATOS - MEGASOFT</t>
  </si>
  <si>
    <t>UNIANDES E.A.A.B. LODOS</t>
  </si>
  <si>
    <t>UNIANDES FUNDACION COMPARTIR</t>
  </si>
  <si>
    <t>UNIANDES CRUDO</t>
  </si>
  <si>
    <t>UNIANDES ASOFONDOS</t>
  </si>
  <si>
    <t>LABORATORIO INVESTIGACION JOHN M. GONZALEZ</t>
  </si>
  <si>
    <t>FONDO DOTACION BIBLIOTECA CIFE</t>
  </si>
  <si>
    <t>EMGESA ENFICC</t>
  </si>
  <si>
    <t>MARIA DEL PILAR VILLAMIL</t>
  </si>
  <si>
    <t>BATRACHOCYTRIUM DENDROBADITIS</t>
  </si>
  <si>
    <t>ADECUACIÓN LABORATORIO DE ZOOARQUEOLOGIA BLOQUE Z-113-114</t>
  </si>
  <si>
    <t>OFICINA DE PRESUPUESTO</t>
  </si>
  <si>
    <t>FONDO QUIERO ESTUDIAR DATACREDITO</t>
  </si>
  <si>
    <t>CASA ANTROPOLOGA - 2007</t>
  </si>
  <si>
    <t>CASA ESPINOSA - 2007</t>
  </si>
  <si>
    <t>INSUMOS DE PAPELERIA Y TELEFONIA PROYECTOS CEDE- 1%</t>
  </si>
  <si>
    <t>COORDINACION PROYECTO EXCLUSION SOCIAL - BID</t>
  </si>
  <si>
    <t>ESPECIALIZACION EN SOFTWARE PARA REDES PROMOCION 16</t>
  </si>
  <si>
    <t>ESPECIALIZACION EN SEGURIDAD DE LA INFORMACION PROMOCION 2</t>
  </si>
  <si>
    <t>PROYECTOS NUEVOS</t>
  </si>
  <si>
    <t>DOTACION TECNOLOGIA ANDEN CICLORUTA</t>
  </si>
  <si>
    <t>DOTACION TECNOLOGIA CASA ANTROPOLOGA</t>
  </si>
  <si>
    <t>DOTACION TECNOLOGIA BIBLIOTECA DE DERECHO BLOQUE I</t>
  </si>
  <si>
    <t>DOTACION TECNOLOGIA BIBLIOTECA DE DERECHO BLOQUE RGC</t>
  </si>
  <si>
    <t>DOTACION TECNOLOGIA BIBLIOTECA DE ARTE</t>
  </si>
  <si>
    <t>DOTACION TECNOLOGIA CRA 1 ESTE INTERVENCION</t>
  </si>
  <si>
    <t>DOTACION TECNOLOGIA BIBLIOTECA CIDER</t>
  </si>
  <si>
    <t>DOTACION TECNOLOGIA BIBLIOTECA DE MATEMATICAS</t>
  </si>
  <si>
    <t>DOTACION TECNOLOGIA BLOQUE I OFICINAS</t>
  </si>
  <si>
    <t>DOTACION TECNOLOGIA ESCUELA DE GOBIERNO BLOQUE NH</t>
  </si>
  <si>
    <t>DOTACION TECNOLOGIA EDIFICIO FRANCO CIENCIAS POLITICAS OFICINAS, BIBLIOTECA, CON</t>
  </si>
  <si>
    <t>DOTACION TECNOLOGIA ADECUACION SALONES BLOQUE Z</t>
  </si>
  <si>
    <t>DOTACION TECNOLOGIA ADECUACION OFICINAS DE DERECHO BLOQUE RGC</t>
  </si>
  <si>
    <t>DOTACION TECNOLOGIA LABORATORIOS DE FISICA BLOQUE Q</t>
  </si>
  <si>
    <t>INSTALACION VIDEO BEANS SALONES 2007</t>
  </si>
  <si>
    <t>LANZAMIENTO PUBLICACIONES 2007</t>
  </si>
  <si>
    <t>CONVENIO UNIVERSIDAD DE CHILE</t>
  </si>
  <si>
    <t>CARRERA PRIMERA - 2007</t>
  </si>
  <si>
    <t>GASES ESPECIALES LABORATORIOS FISICA, QUIMICA, MEDICINA - 2007</t>
  </si>
  <si>
    <t>DESARROLLO GERENCIAL CORPORATIVOS</t>
  </si>
  <si>
    <t>ALAS - II ENCUENTRO REGIONAL</t>
  </si>
  <si>
    <t>CONGRESO SOCIEDAD LATINOAMER. DE MUTAGENESIS, CARCINOGENESIS Y TERATOG ALAMCTA</t>
  </si>
  <si>
    <t>IEEL POTENCIA Y ENERGIA</t>
  </si>
  <si>
    <t>IEEL MODELAJE Y ANALISIS (ENERGIA, AMBIENTE Y ECONOMIA)</t>
  </si>
  <si>
    <t>IEEL ELECTRONICA Y SISTEMAS DE TELECOMUNICACIONES</t>
  </si>
  <si>
    <t>IEEL LABORATORIO DE SEÑALES</t>
  </si>
  <si>
    <t>IEEL CMUA</t>
  </si>
  <si>
    <t>IEEL ING. BIOMEDICA</t>
  </si>
  <si>
    <t>IEEL GIAP</t>
  </si>
  <si>
    <t>SIN GRUPO ADMINISTRACION</t>
  </si>
  <si>
    <t>ADMINISTRACION INDUSTRIAL</t>
  </si>
  <si>
    <t>PROYECTOS DE FACULTAD</t>
  </si>
  <si>
    <t>CIFE ADMINISTRACION</t>
  </si>
  <si>
    <t>CIFE DERECHO</t>
  </si>
  <si>
    <t>CIFE DISEÑO</t>
  </si>
  <si>
    <t>CIFE CIENCIAS POLITICAS</t>
  </si>
  <si>
    <t>CIFE MEDICINA</t>
  </si>
  <si>
    <t>CIFE CIDER</t>
  </si>
  <si>
    <t>CIFE INDUSTRIAL</t>
  </si>
  <si>
    <t>CIFE ARQUITECTURA</t>
  </si>
  <si>
    <t>CIFE LENGUAJES</t>
  </si>
  <si>
    <t>CIFE CIENCIAS SOCIALES</t>
  </si>
  <si>
    <t>FONDO REPRESENTANTES ESTUDIANTILES</t>
  </si>
  <si>
    <t>ANALISIS ESTADISTICO - ICP ECOPETROL</t>
  </si>
  <si>
    <t>SELECCIÓN Y PROMOCION</t>
  </si>
  <si>
    <t>INFORMATICA - PLANEACION</t>
  </si>
  <si>
    <t>ADECUACIONES DTI - 2007</t>
  </si>
  <si>
    <t>CAPACITACION PROFESORES UNIANDES</t>
  </si>
  <si>
    <t>SED PFPD</t>
  </si>
  <si>
    <t>PLAN DECENAL 2006 - 2007</t>
  </si>
  <si>
    <t>DEPARTAMENTO MEDICO CONSOLIDADO</t>
  </si>
  <si>
    <t>INVERSIONES MAYORES DEPARTAMENTO MEDICO</t>
  </si>
  <si>
    <t>INVERSIONES MAYORES ADMISIONES Y REGISTRO - REDISEÑO PAG WEB</t>
  </si>
  <si>
    <t>QUIERO ESTUDIAR FONDO CHAID NEME</t>
  </si>
  <si>
    <t>CENTRO DE ESTUDIOS AGROPECUARIOS Y GANADEROS - CEGA</t>
  </si>
  <si>
    <t>OPTIMIZACION CONSOLIDADOR - 2007 MOV INICIAL</t>
  </si>
  <si>
    <t>ADECUACION OFICINAS RGC DERECHO-2007</t>
  </si>
  <si>
    <t>ADECUACION SALONES -BLOQUE Z-2007</t>
  </si>
  <si>
    <t>ADECUACIÓN ANDEN CICLORUTA BLOQUE AD-2007</t>
  </si>
  <si>
    <t>ADECUACION BIBLIOTECA CIDER-2007</t>
  </si>
  <si>
    <t>ADECUACION BIBLIOTECA DE ARTES-2007</t>
  </si>
  <si>
    <t>BIBLIOTECA DE DERECHO BLOQUE I-2007</t>
  </si>
  <si>
    <t>BIBLIOTECA DE DERECHO BLOQUE RGC-2007</t>
  </si>
  <si>
    <t>ADECUACION BIBLIOTECA DE MATEMATICAS-2007</t>
  </si>
  <si>
    <t>BLOQUE GB  Y  G  DISEÑO</t>
  </si>
  <si>
    <t>OFICINAS DE FÍSICA BLOQUE I DISEÑOS</t>
  </si>
  <si>
    <t>BLOQUE S1-2007</t>
  </si>
  <si>
    <t>ED FRANCO CIENCIAS POLITICAS BIBLIOTECA CONMUTADOR-2007</t>
  </si>
  <si>
    <t>ADECUACION ESCUELA DE GOBIERNO-2007</t>
  </si>
  <si>
    <t>TELEMATICA - 22-</t>
  </si>
  <si>
    <t>PROGRAMA QUIERO ESTUDIAR JULIO MARIO SANTO DOMINGO</t>
  </si>
  <si>
    <t>QUIERO ESTUDIAR CONSOLIDADOR</t>
  </si>
  <si>
    <t>SENACYT-2007</t>
  </si>
  <si>
    <t>ORGANIZACION DOCOMOMO COLOMBIA</t>
  </si>
  <si>
    <t>DOTACION TECNOLOGIA PARA REMODELACIONES</t>
  </si>
  <si>
    <t>LINEA DE INVEST. G.T. TRANSPORTE DE PETROLEOS</t>
  </si>
  <si>
    <t>UNIANDES - VOLVO</t>
  </si>
  <si>
    <t>EVALUACION PRUEBA PILOTO - FODESEP</t>
  </si>
  <si>
    <t>INTIMIDACION ESCOLAR</t>
  </si>
  <si>
    <t>UNIANDES WASTENET</t>
  </si>
  <si>
    <t>MARICARMEN MARTINEZ - PROFESORA ASISTENTE</t>
  </si>
  <si>
    <t>JORGE MOLINA - PROF. ASISTENTE</t>
  </si>
  <si>
    <t>ESCUELA DE VERANO 2007</t>
  </si>
  <si>
    <t>CONGRESO VISIBLE NED - 2007</t>
  </si>
  <si>
    <t>CAPACITACION MSD</t>
  </si>
  <si>
    <t>ADMINISTRACION ORQUESTA UNIANDES</t>
  </si>
  <si>
    <t>FUNDACION NUEVO PERIODISMO (CIFE-FNPI 2007)</t>
  </si>
  <si>
    <t>SED BILINGUISMO</t>
  </si>
  <si>
    <t>FONDO SEMILLA LUIS FELIPE OROZCO</t>
  </si>
  <si>
    <t>FONDO SEMILLA ELENA TRUJILLO</t>
  </si>
  <si>
    <t>COLCIENCIAS TEORIA Y ECONOMETRIA ESTRUCTURAL</t>
  </si>
  <si>
    <t>FONDO QUIERO ESTUDIAR - EGRESADO ANONIMO</t>
  </si>
  <si>
    <t>FONDO QUIERO ESTUDIAR ENRIQUE CAVELIER</t>
  </si>
  <si>
    <t>ILEGALIDAD Y CONFLICTO ARMADO</t>
  </si>
  <si>
    <t>SALONES EDIFICIO LLERAS 2007</t>
  </si>
  <si>
    <t>RELATORIA DE LA PGN</t>
  </si>
  <si>
    <t>ESPECIALIZACION EN DERECHO URBANO PROPIEDAD Y POLITICA DEL SUELO</t>
  </si>
  <si>
    <t>CLACSA13</t>
  </si>
  <si>
    <t>ING. ELECTRICA AUTOMATIZACION -14-</t>
  </si>
  <si>
    <t>APOYO A UNIVERSIDADES REGIONALES</t>
  </si>
  <si>
    <t>SED EVALUACIÓN DE POLITICA DE FORMACIÓN</t>
  </si>
  <si>
    <t>PROYECTO ENGAGEMENT</t>
  </si>
  <si>
    <t>PROYECTO AGROHIBRIDOS</t>
  </si>
  <si>
    <t>FONDO QUIERO ESTUDIAR INGENIERIA GENERAL</t>
  </si>
  <si>
    <t>MARIA MERCEDES TORRES - PROF. ASISTENTE</t>
  </si>
  <si>
    <t>FONDO VICERRECTORIA DE INVESTIGACIONES Y DOCTORADOS</t>
  </si>
  <si>
    <t>DOTACION TECNOLOGIA MICROCOMPUTADORES</t>
  </si>
  <si>
    <t>INVERSIONES EN TECNOLOGIA</t>
  </si>
  <si>
    <t>ACREDITACIONES Y MEMBRESIAS</t>
  </si>
  <si>
    <t>DESARROLLO GERENCIAL GENERAL</t>
  </si>
  <si>
    <t>MIDAS PROYECTO AGRICOLA</t>
  </si>
  <si>
    <t>FONDO PATRIMONIAL PROG ALTO GOBIERNO</t>
  </si>
  <si>
    <t>FONDO DE REPOSICION MEDICINA</t>
  </si>
  <si>
    <t>CICUA EPM GUIAS</t>
  </si>
  <si>
    <t>AREA METROPOLITANA V.A.</t>
  </si>
  <si>
    <t>UNIANDES A.C.I.</t>
  </si>
  <si>
    <t>FEGV QUIERO ESTUDIAR MEDICINA</t>
  </si>
  <si>
    <t>FONDO EDUCATIVO GABRIEL VEGALARA</t>
  </si>
  <si>
    <t>QUIERO ESTUDIAR MATEMATICAS</t>
  </si>
  <si>
    <t>ESPECIALIZACION E.S.P - USAID</t>
  </si>
  <si>
    <t>ENCUESTA PREFERENCIAS POLITICAS</t>
  </si>
  <si>
    <t>OBSERVATORIO DE COMPETITIVIDAD</t>
  </si>
  <si>
    <t>ECONOMIA REGIONAL Y REGULACION</t>
  </si>
  <si>
    <t>INSTITUCIONES Y ASUNTOS PUBLICOS</t>
  </si>
  <si>
    <t>MERCADO DE CAPITALES</t>
  </si>
  <si>
    <t>CLUSTERS</t>
  </si>
  <si>
    <t>ESTRATEGIA EMPRESARIAL</t>
  </si>
  <si>
    <t>TIC'S</t>
  </si>
  <si>
    <t>LOGISTICA</t>
  </si>
  <si>
    <t>MEDIO AMBIENTE</t>
  </si>
  <si>
    <t>NEGOCIACION Y RESOLUCION DE CONFLICTOS</t>
  </si>
  <si>
    <t>CEC PROYECTOS GENERALES</t>
  </si>
  <si>
    <t>ZONAS FRANCAS</t>
  </si>
  <si>
    <t>CAMARA COMERCIO B/MANGA</t>
  </si>
  <si>
    <t>PAIPA Isabel Cristina Jaramillo</t>
  </si>
  <si>
    <t>PAIPA Julieta Lemaitre</t>
  </si>
  <si>
    <t>PAIPA Cesar Rodriguez</t>
  </si>
  <si>
    <t>DIFERENTES RECURSOS - IDRC</t>
  </si>
  <si>
    <t>E.A.A.B. GERENCIA AMBIENTAL</t>
  </si>
  <si>
    <t>E.A.A.B. HUMEDAL URBANOS</t>
  </si>
  <si>
    <t>E.A.A.B. HUMEDAL NATURALES</t>
  </si>
  <si>
    <t>APOYO A ESTUDIANTES BECADOS</t>
  </si>
  <si>
    <t>UNIANDES SEGUROS BOLIVAR</t>
  </si>
  <si>
    <t>TRASTEOS EDIFICIO MARIO LASERNA</t>
  </si>
  <si>
    <t>UNIANDES CONVENIO SAD</t>
  </si>
  <si>
    <t>INFORMATICA PROCURADURIA</t>
  </si>
  <si>
    <t>PROGRAMA APOYO A BECARIOS</t>
  </si>
  <si>
    <t>POLITICAS PUBLICAS - BRITISH COUNCIL</t>
  </si>
  <si>
    <t>CONSERVACION EX SITU DE ANFIBIOS</t>
  </si>
  <si>
    <t>UNIANDES - UTB (CONVENIO ESPECIAL)</t>
  </si>
  <si>
    <t>PREVENCION ENFERMEDADES CRONICAS</t>
  </si>
  <si>
    <t>EFECTO CONTAMINACION SALUD RESPIRATORIA</t>
  </si>
  <si>
    <t>IMPULSIVIDAD Y ESCLEROSIS MULTIPLE</t>
  </si>
  <si>
    <t>ESCLEROSIS MULTIPLE Y ASOCIACION ALELOS</t>
  </si>
  <si>
    <t>BIBLIOTECA JURIDICA UNIANDINA</t>
  </si>
  <si>
    <t>COLCIENCIAS A &amp; P</t>
  </si>
  <si>
    <t>PLAN INVESTIGACION - D. MEJIA</t>
  </si>
  <si>
    <t>SALAS DISEÑO INDUSTRIAL - 2007</t>
  </si>
  <si>
    <t>HISTORIA DE LA TECNICA CONSTRUCTIVA</t>
  </si>
  <si>
    <t>PROYECTO, ARQUITECTURA Y CIUDAD</t>
  </si>
  <si>
    <t>ING. MECANICA SERVICIOS</t>
  </si>
  <si>
    <t>ING. MECANICA CONCEPTOS TECNICOS</t>
  </si>
  <si>
    <t>UNIANDES CERREJON</t>
  </si>
  <si>
    <t>UNIANDES-EDUCACION CONTINUADA</t>
  </si>
  <si>
    <t>BIOMAR</t>
  </si>
  <si>
    <t>SILLA PROFESORAL CORONA - UNIVERSIDAD</t>
  </si>
  <si>
    <t>SILLA PROFESORAL SANFORD - UNIVERSIDAD</t>
  </si>
  <si>
    <t>ASCENSOR EDIFICIO NAVAS - 2007</t>
  </si>
  <si>
    <t>QUIERO ESTUDIAR DON BOSCO</t>
  </si>
  <si>
    <t>INFORMATICA AGENDA DE CONECTIVIDAD</t>
  </si>
  <si>
    <t>DESERCION UNIVERSITARIA FASE III</t>
  </si>
  <si>
    <t>OSCAR ALVAREZ</t>
  </si>
  <si>
    <t>FERNANDO CAMACHO</t>
  </si>
  <si>
    <t>JUAN FRANCISCO CORREAL</t>
  </si>
  <si>
    <t>CREACION DE VALOR - ECOPETROL</t>
  </si>
  <si>
    <t>PLAN INVESTIGACION - A. CAMACHO</t>
  </si>
  <si>
    <t>PLAN INVESTIGACION - O. NUPIA</t>
  </si>
  <si>
    <t>LABORATORIO DE SUPERCONDUCTIVIDAD Y BAJAS TEMPERATURAS</t>
  </si>
  <si>
    <t>PROCURADURIA - POLITICAS PUBLICAS</t>
  </si>
  <si>
    <t>CUADERNOS AZULES 5</t>
  </si>
  <si>
    <t>GUADUA LAMINADA</t>
  </si>
  <si>
    <t>G.I.I.A. MAVDT</t>
  </si>
  <si>
    <t>CIMOC CERROMATOSO</t>
  </si>
  <si>
    <t>PLAN ESTRATEGICO PROGRAMA SOCRATES</t>
  </si>
  <si>
    <t>ESPECIALIZACION DERECHO URBANO</t>
  </si>
  <si>
    <t>CANDANE</t>
  </si>
  <si>
    <t>CIFE TALLERES Y PROYECTOS</t>
  </si>
  <si>
    <t>FONDO DE DESARROLLO NO DOCENTE - SECRETARIA GENERAL</t>
  </si>
  <si>
    <t>SISBEN-FOCALIZACION</t>
  </si>
  <si>
    <t>ADECUACION NUEVAS OFICINAS ARQUITECTURA-2007</t>
  </si>
  <si>
    <t>MAESTRIA DE ARQUITECTURA</t>
  </si>
  <si>
    <t>FONDO DE DESARROLLO NO DOCENTE - FAC INGENIERIA</t>
  </si>
  <si>
    <t>ESTUDIO BOUWCENTRUM</t>
  </si>
  <si>
    <t>GENES DE PARACOCCIDIOIDES BRASILIENSIS - CIB</t>
  </si>
  <si>
    <t>COMPARTEL - TELEFONIA RURAL COMUNITARIA</t>
  </si>
  <si>
    <t>ECOPETROL STRYCON</t>
  </si>
  <si>
    <t>PUBLICACION TALLER DE CARTAGENA</t>
  </si>
  <si>
    <t>60 AÑOS</t>
  </si>
  <si>
    <t>FONDO DE DESARROLLO NO DOCENTE - CIDER</t>
  </si>
  <si>
    <t>TEACHING DAY TCA</t>
  </si>
  <si>
    <t>ESP. EN TRANSMISION Y DISTRIBUCION -16-</t>
  </si>
  <si>
    <t>MINEDUC-MTIC 2007</t>
  </si>
  <si>
    <t>CAMARA DE COMERCIO DE BOGOTA</t>
  </si>
  <si>
    <t>FONDO PATRIMONIAL OCMAES</t>
  </si>
  <si>
    <t>REUNION CLACSO GT-2007</t>
  </si>
  <si>
    <t>JORNADAS FILOLOGICAS</t>
  </si>
  <si>
    <t>GRUPO TEATRO UNIANDES</t>
  </si>
  <si>
    <t>PLAN INVESTIGACION - X. PEÑA</t>
  </si>
  <si>
    <t>G.I.I.A. GN CONTAMINANTES INTERIORES</t>
  </si>
  <si>
    <t>MAESTRIA EID 2008</t>
  </si>
  <si>
    <t>MAESTRIA EID 2008-2009</t>
  </si>
  <si>
    <t>ESP DESARROLLO LOCAL Y REGIONAL 2008</t>
  </si>
  <si>
    <t>ESP GOBIERNO Y POLITICAS PUBLICAS 2008</t>
  </si>
  <si>
    <t>ESP ORGANIZACIONES, RESPONSABILIDAD SOCIAL Y DESARROLLO 2008-2009</t>
  </si>
  <si>
    <t>ESP GESTION REGIONAL DEL DESARROLLO 2008-2009</t>
  </si>
  <si>
    <t>PROYECTOS 2008</t>
  </si>
  <si>
    <t>EDUCACION CONTINUADA 2008</t>
  </si>
  <si>
    <t xml:space="preserve">FONDO DOTACION BIBLIOTECA VICERRECTORIA DE INVESTIGACIONES </t>
  </si>
  <si>
    <t>CCAAN</t>
  </si>
  <si>
    <t>JUSTICIA COLECTIVA G-DIP</t>
  </si>
  <si>
    <t>ESPECIALIZACION EN CONSTRUCCION DE SOFTWARE PROMOCION 9 (2008)</t>
  </si>
  <si>
    <t>ESPECIALIZACION EN COMERCIO ELECTRONICO PROMOCION 7 (2008)</t>
  </si>
  <si>
    <t>PLANTA FISICA NUEVO BLOQUE W</t>
  </si>
  <si>
    <t>DOTACION Y MOBILIARIO NUEVO BLOQUE W</t>
  </si>
  <si>
    <t>IMPUESTOS Y OTROS GASTOS NUEVO BLOQUE W</t>
  </si>
  <si>
    <t>GERENCIA E INTERVENTORIA DE OBRA NUEVO BLOQUE W</t>
  </si>
  <si>
    <t>DISEÑO NUEVO BLOQUE W</t>
  </si>
  <si>
    <t>FONDO DE AYUDA EDUCATIVA A PROGRAMAS DE DOCTORADO</t>
  </si>
  <si>
    <t>CUERPO PROFESORAL MOTIVADO</t>
  </si>
  <si>
    <t>INVESTIGACION PRIMER NIVEL</t>
  </si>
  <si>
    <t>FUNDACION TERPEL - PROGRAMA COMPETENCIAS CIUDADANAS</t>
  </si>
  <si>
    <t>PRUEBA DE APTITUDES</t>
  </si>
  <si>
    <t>GASTO DEL HOGAR EN SALUD</t>
  </si>
  <si>
    <t>CAMARA DE COMERCIO BARRANCABERMEJA</t>
  </si>
  <si>
    <t>APOYO A GRUPOS DE INVESTIGACION</t>
  </si>
  <si>
    <t>ESPECIALIZACION EN SISTEMAS INFORMACION PROM 20 AGOSTO 2008 - JULIO 2009</t>
  </si>
  <si>
    <t>DOTACION TECNOLOGIA EDIFICIO LLERAS</t>
  </si>
  <si>
    <t>DOTACION TECNOLOGIA EDIFICIO TX</t>
  </si>
  <si>
    <t>DOTACION TECNOLOGIA EDIFICIO C</t>
  </si>
  <si>
    <t>BID - FOMIN - CEC</t>
  </si>
  <si>
    <t>RECURSOS FOMIPYME</t>
  </si>
  <si>
    <t>UNIANDES BID</t>
  </si>
  <si>
    <t>CATEGORIA 3</t>
  </si>
  <si>
    <t>CATEGORIA 4</t>
  </si>
  <si>
    <t>PACC 01</t>
  </si>
  <si>
    <t>PACC 02</t>
  </si>
  <si>
    <t>PACC 03</t>
  </si>
  <si>
    <t>PACC 04</t>
  </si>
  <si>
    <t>PACC 05</t>
  </si>
  <si>
    <t>PACC 06</t>
  </si>
  <si>
    <t>PACC 07</t>
  </si>
  <si>
    <t>PACC 08</t>
  </si>
  <si>
    <t>PACC 09</t>
  </si>
  <si>
    <t>PACC 10</t>
  </si>
  <si>
    <t>PACC 11</t>
  </si>
  <si>
    <t>PACC 12</t>
  </si>
  <si>
    <t>INICIATIVA DE CLUSTERS</t>
  </si>
  <si>
    <t>EBOG - PROGRAMAS EXTERNOS</t>
  </si>
  <si>
    <t>INFORMATICA ICBF</t>
  </si>
  <si>
    <t>COLCIENCIAS DAAD</t>
  </si>
  <si>
    <t>SOCIEDAD PORTUARIA REGIONAL DE BUENAVENTURA</t>
  </si>
  <si>
    <t>MAESTRIA INGENIERIA QUIMICA</t>
  </si>
  <si>
    <t>ACAC - MINCOMUNICACIONES</t>
  </si>
  <si>
    <t>MINISTERIO DE CULTURA - OEI</t>
  </si>
  <si>
    <t>LABORATORIO FOTOGRAFIA</t>
  </si>
  <si>
    <t>LABORATORIO CERAMICA</t>
  </si>
  <si>
    <t>LABORATORIO S1</t>
  </si>
  <si>
    <t>LABORATORIO PC</t>
  </si>
  <si>
    <t>LABORATORIO BOSQUE VIRTUAL</t>
  </si>
  <si>
    <t>CALIDAD DEL AIRE U D CHILE</t>
  </si>
  <si>
    <t>COLCIENCIAS APOYO DOCTORADOS 2007</t>
  </si>
  <si>
    <t xml:space="preserve">E.A.A.B. HIPEROXIDACION </t>
  </si>
  <si>
    <t>ACADEMIAS TI - CIFE 2007</t>
  </si>
  <si>
    <t>U JOVENES EQUIPOS IRD</t>
  </si>
  <si>
    <t>U MICROORGANISMOS Y METABOLISMO EDAFICO - CENICAFE</t>
  </si>
  <si>
    <t>REVISTA HISTORIA CRITICA</t>
  </si>
  <si>
    <t>REVISTA DE ESTUDIOS SOCIALES</t>
  </si>
  <si>
    <t>INSUMOS LABORATORIOS MUSICA</t>
  </si>
  <si>
    <t>CONGRESO COLOMBIANO DE ANTROPOLOGIA</t>
  </si>
  <si>
    <t>SEGUIMIENTO EDIFICIO NUEVO W</t>
  </si>
  <si>
    <t>EDIFICIO GATA GOLOSA</t>
  </si>
  <si>
    <t>DOTACION Y MOBILIARIO OBRAS ADICIONALES ED MARIO LASERNA</t>
  </si>
  <si>
    <t>IMPUESTOS Y OTROS GASTOS OBRAS ADICIONALES ED MARIO LASERNA</t>
  </si>
  <si>
    <t>GERENCIA E INTERVENTORIA DE OBRA OBRAS ADICIONALES ED MARIO LASERNA</t>
  </si>
  <si>
    <t>DISEÑO OBRAS ADICIONALES ED MARIO LASERNA</t>
  </si>
  <si>
    <t>ED MARIO LASERNA OBRA OBRAS ADICIONALES ED MARIO LASERNA</t>
  </si>
  <si>
    <t>OBRA CIVIL OBRAS ADICIONALES PARQUEADERO FENICIA</t>
  </si>
  <si>
    <t>DOTACION Y MOBILIARIO OBRAS ADICIONALES PARQUEADERO FENICIA</t>
  </si>
  <si>
    <t>IMPUESTOS Y OTROS GASTOS OBRAS ADICIONALES PARQUEADERO FENICIA</t>
  </si>
  <si>
    <t>GERENCIA E INTERVENTORIA OBRAS ADICIONALES PARQUEADERO FENICIA</t>
  </si>
  <si>
    <t>DISEÑO OBRAS ADICIONALES PARQUEADERO FENICIA</t>
  </si>
  <si>
    <t>ESPECIALIZACION INFRAESTRUCTURA VIAL 2008-I</t>
  </si>
  <si>
    <t>ESPECIALIZACION INFRAESTRUCTURA VIAL 2008-II</t>
  </si>
  <si>
    <t>ESPECIALIZACION AMBIENTAL 2008-I</t>
  </si>
  <si>
    <t>ESPECIALIZACION STMAS HIDRICOS URBANOS 2008-II</t>
  </si>
  <si>
    <t>PDI - DPTO ING. CIVIL Y AMBIENTAL</t>
  </si>
  <si>
    <t>ADECUACION DEPARTAMENTO DE ARTES - 2007</t>
  </si>
  <si>
    <t>MINAMBIENTE</t>
  </si>
  <si>
    <t>REDISEÑO COLCIENCIAS</t>
  </si>
  <si>
    <t>ESP. EN TRANSMISION Y DISTRIBUCION-16-</t>
  </si>
  <si>
    <t>T Y D 2008</t>
  </si>
  <si>
    <t>ESPECIALIZACION EN SOFTWARE PARA REDES PROMOCION 17 (2008)</t>
  </si>
  <si>
    <t>ESPECIALIZACION EN SEGURIDAD DE LA INFORMACION PROMOCION 3 (2008)</t>
  </si>
  <si>
    <t>SISINFO - APOYO AL NUEVO CURRICULO DE PREGRADO</t>
  </si>
  <si>
    <t>RECURSOS HIDROBIOLOGICOS EN EL CARIBE</t>
  </si>
  <si>
    <t>QUIMICA CONSULTORIA</t>
  </si>
  <si>
    <t>PROYECTOS VARIOS INGENIERIA QUIMICA</t>
  </si>
  <si>
    <t>COLCIENCIAS VARIOS QUIMICA</t>
  </si>
  <si>
    <t>INSTITUTO CONFUCIO - UNIANDES</t>
  </si>
  <si>
    <t>40 AÑOS - FACULTAD DE DERECHO</t>
  </si>
  <si>
    <t>STEFAN M. SOLTUZ - PROF. ASISTENTE</t>
  </si>
  <si>
    <t>ANDRES RODRIGUEZ - PROF. ASISTENTE</t>
  </si>
  <si>
    <t>ALEXANDER BERENSTEIN - PROF. ASISTENTE</t>
  </si>
  <si>
    <t>JESUS A. ZAPATA - PROF. ASISTENTE</t>
  </si>
  <si>
    <t>ACIDIFICACION GLOBAL DE LOS OCEANOS - PI</t>
  </si>
  <si>
    <t>BECA CALASANZ CIUDAD BOLIVAR</t>
  </si>
  <si>
    <t>GRUPO PROCESOS Y PRODUCTOS OLEOQUIMICOS CDPP</t>
  </si>
  <si>
    <t>CDPP ADMINISTRACION</t>
  </si>
  <si>
    <t xml:space="preserve">ADMINISTRACION CDPP </t>
  </si>
  <si>
    <t>CDPP CONSULTORIA</t>
  </si>
  <si>
    <t>PROYECTOS VARIOS CDPP</t>
  </si>
  <si>
    <t>CDPP INVESTIGACION</t>
  </si>
  <si>
    <t>COLCIENCIAS VARIOS CDPP</t>
  </si>
  <si>
    <t>CONGRESOS ALE 2008</t>
  </si>
  <si>
    <t>PSICOLOGIA SOCIAL Y POSTCONFLICTO - IDRC</t>
  </si>
  <si>
    <t>UNIANDES - FUNDESARROLLO</t>
  </si>
  <si>
    <t>MAVDT PASIVOS AMBIENTALES</t>
  </si>
  <si>
    <t>TECNOLOGIA Y SOCIEDAD TELEVISION EN COLOMBIA</t>
  </si>
  <si>
    <t>REVISTA DE ARQUITECTURA</t>
  </si>
  <si>
    <t>PROYECTO JOVENES INVESTIGADORES</t>
  </si>
  <si>
    <t>CONGRESO DE CIENCIA POLITICA</t>
  </si>
  <si>
    <t>ANALISIS GENTICO MULTILOCUS</t>
  </si>
  <si>
    <t>ESTUDIO ICETEX</t>
  </si>
  <si>
    <t>GMAE SUBASTA - INTERFACULTADES</t>
  </si>
  <si>
    <t>BIOPROPECCION DE MICROORGANISMOS</t>
  </si>
  <si>
    <t>RUIDOS GENETICOS</t>
  </si>
  <si>
    <t>MEMBRANAS CELULARES</t>
  </si>
  <si>
    <t>FISICA DE MUONES</t>
  </si>
  <si>
    <t>ESTUDIO DE PRODUCTO SIMETRICO</t>
  </si>
  <si>
    <t>ESTATUS DE LOS CHURUCOS</t>
  </si>
  <si>
    <t>RECONSTRUCCION DE LA PRERERENCIA EN APARIAMIENTO</t>
  </si>
  <si>
    <t>JOVENES INVESTIGADORES 2007</t>
  </si>
  <si>
    <t>COLCIENCIAS SILICE</t>
  </si>
  <si>
    <t>COLCIENCIAS TRANSPORTE ELECTICO MASIVO</t>
  </si>
  <si>
    <t>INDUMIL FASE II</t>
  </si>
  <si>
    <t>COLCIENCIAS EPFL</t>
  </si>
  <si>
    <t>CATEDRA MERCEDES RODRIGO</t>
  </si>
  <si>
    <t>PROYECTOS URBANISTICOS ESPECIALES</t>
  </si>
  <si>
    <t>ICGEB - COLCIENCIAS</t>
  </si>
  <si>
    <t>FONDO DE DESARROLLO NO DOCENTE - AUDITORIA INTERNA</t>
  </si>
  <si>
    <t>“Punto de Enlace del 7PM en Colombia”</t>
  </si>
  <si>
    <t>CEDE 50 AÑOS</t>
  </si>
  <si>
    <t>TEORIA DE JUEGOS</t>
  </si>
  <si>
    <t>GasNatural 2008</t>
  </si>
  <si>
    <t>Normal Sincelejo 2008</t>
  </si>
  <si>
    <t>RESTITUCION DE TIERRAS</t>
  </si>
  <si>
    <t>OPTIMIZACION CONSOLIDADOR 2008</t>
  </si>
  <si>
    <t>REMODELACION OFICINAS CENTRO CULTURAL UNIVERSITARIO</t>
  </si>
  <si>
    <t>FONDO DE INVESTIGACION 2008</t>
  </si>
  <si>
    <t>E.A.A.B BIOPELICULAS</t>
  </si>
  <si>
    <t>BECA CONVENIO UNIANDES</t>
  </si>
  <si>
    <t>TITAN</t>
  </si>
  <si>
    <t>ECOS NORD</t>
  </si>
  <si>
    <t>GIIA SDA COMBUSTIBLES LÍQUIDOS</t>
  </si>
  <si>
    <t>COLCIENCIAS COMPUESTOS ORGANICOS</t>
  </si>
  <si>
    <t>INVESTIGACION IN BOGOTA</t>
  </si>
  <si>
    <t>CONSOLIDADO FUNDACION MOORE</t>
  </si>
  <si>
    <t>APOYO FACULTAD MOORE</t>
  </si>
  <si>
    <t>INCIDENCIA DE LAS ONG'S - COLCIENCIAS</t>
  </si>
  <si>
    <t>POLITICA EXTERIOR COLOMBIANA  - COLCIENCIAS</t>
  </si>
  <si>
    <t>HACIA UNA HISTORIA GLOBAL - COLCIENCIAS</t>
  </si>
  <si>
    <t>MAESTRIAS COLCIENCIAS</t>
  </si>
  <si>
    <t>LEVANTAMIENTO DE CADAVERES - COLCIENCIAS</t>
  </si>
  <si>
    <t>DOTACION TECNOLOGIA REMODELACION CASA ÑD</t>
  </si>
  <si>
    <t>DOTACION TECNOLOGIA REMODELACION RECURSOS HUMANOS</t>
  </si>
  <si>
    <t>PROGRAMA DESARRAIGADOS</t>
  </si>
  <si>
    <t>Circulación Piscina al Bloque I -2008</t>
  </si>
  <si>
    <t>Proyecto ICAA</t>
  </si>
  <si>
    <t>Educación continuada</t>
  </si>
  <si>
    <t>Pto Boyacá- 2008</t>
  </si>
  <si>
    <t>FONDO PROGRAMA QUIERO ESTUDIAR PROVISION 2008</t>
  </si>
  <si>
    <t>Balas 2008</t>
  </si>
  <si>
    <t>COLCIENCIAS MUSEO DEL ORO</t>
  </si>
  <si>
    <t>GIIA SED PROGRMA DE MONITORERO</t>
  </si>
  <si>
    <t>LIBERTY SEGUROS</t>
  </si>
  <si>
    <t>CIMOC IDU MONITOREO DE PUENTE</t>
  </si>
  <si>
    <t>GIIA MAVDT ACEITE COMBUSTIBLE</t>
  </si>
  <si>
    <t>CERREJON 2008</t>
  </si>
  <si>
    <t>Emergencias Toxicológicas</t>
  </si>
  <si>
    <t>PROYECTO CATARCIS 2 MIN. VIVIENDA</t>
  </si>
  <si>
    <t>CEGA- CEDE GASTOS DE OPERACIÓN</t>
  </si>
  <si>
    <t>COT PC PEREIRA 2008</t>
  </si>
  <si>
    <t>EDUCACION CONTINUADA FACARTES</t>
  </si>
  <si>
    <t>SIG CAMPUS</t>
  </si>
  <si>
    <t>ACAC INV</t>
  </si>
  <si>
    <t>ACAC II</t>
  </si>
  <si>
    <t>PRESENCIAS DE DISEÑO</t>
  </si>
  <si>
    <t>PROYECTO DE ARQUITECTURA ARTES Y DISEÑO</t>
  </si>
  <si>
    <t>ADECUACIONES OFICINAS ARQUITECTURA II EPATA 2008</t>
  </si>
  <si>
    <t>MAGISTER TIEMPO PARCIAL</t>
  </si>
  <si>
    <t>CENICAFE-SISTEMAS DE LIBERACION</t>
  </si>
  <si>
    <t>INFORMATICA PLANEACION FASE I</t>
  </si>
  <si>
    <t>INFORMATICA PLANEACION FASE II</t>
  </si>
  <si>
    <t>COLCIENCIAS FORMACION DE LIDERES EN INNOVACIÓN</t>
  </si>
  <si>
    <t>ERNESTO AGUILERA</t>
  </si>
  <si>
    <t>JORGE E. MENDOZA</t>
  </si>
  <si>
    <t>EDUARDO RODRIGUEZ</t>
  </si>
  <si>
    <t>40 AÑOS FACULTAD DE DERECHO</t>
  </si>
  <si>
    <t>Competencia Moot</t>
  </si>
  <si>
    <t>ADMINISTRACION BLOQUE Z</t>
  </si>
  <si>
    <t>COLCIENCIAS CIPP - ICIPC</t>
  </si>
  <si>
    <t>FONDO DE CAPACITACION ESCUELA DE GOBIERNO</t>
  </si>
  <si>
    <t>DECANATURA GENERAL</t>
  </si>
  <si>
    <t>PUBLICACION EDIFICIO MARIO LASERNA - RECTORIA</t>
  </si>
  <si>
    <t>Proyecto Esclerosis</t>
  </si>
  <si>
    <t>BANCO DE IMÁGENES</t>
  </si>
  <si>
    <t>ADMINISTRACION ICAA</t>
  </si>
  <si>
    <t>AGENDA DE CONECTIVIDAD</t>
  </si>
  <si>
    <t>FIESTA Y REPRESENTACION</t>
  </si>
  <si>
    <t>NOAA 2008</t>
  </si>
  <si>
    <t>Ampliación Librería-2008</t>
  </si>
  <si>
    <t>Edificio Hermes Piso 4 DTI y Bloque RGB Piso 2 -2008</t>
  </si>
  <si>
    <t>Intervención Vías Externas Mario Laserna -2008</t>
  </si>
  <si>
    <t>TRABAJO DECENTE</t>
  </si>
  <si>
    <t>WOMENS CAMPAING I 2008</t>
  </si>
  <si>
    <t>ACCESO PUBLICO A TICS</t>
  </si>
  <si>
    <t>PROYECTO PAIS</t>
  </si>
  <si>
    <t>ECOS NORD COLCIENCIAS - P. STEVENSON</t>
  </si>
  <si>
    <t>COLCIENCIAS - CERN</t>
  </si>
  <si>
    <t>CONACYT - COLCIENCIAS  B. URIBE</t>
  </si>
  <si>
    <t>CONACYT - COLCIENCIAS  A. CAMACHO</t>
  </si>
  <si>
    <t>PROCOL - COLCIENCIAS</t>
  </si>
  <si>
    <t>CARLOS HERNANDEZ - PROF. ASISTENTE</t>
  </si>
  <si>
    <t>FORO DE INNOVACION</t>
  </si>
  <si>
    <t>REMODELACION CASA ÑC - 2008</t>
  </si>
  <si>
    <t>PROYECTO DE INVESTIGACION S. BARRIGA</t>
  </si>
  <si>
    <t>PROYECTO DE INVESTIGACION J. CARRILLO</t>
  </si>
  <si>
    <t>PROYECTO DE INVESTIGACION M. GONZALEZ</t>
  </si>
  <si>
    <t>MEMORIA, ARQUITECTURA Y NIÑOS</t>
  </si>
  <si>
    <t>TOMINE MONITOREO LIMNOLOGICO</t>
  </si>
  <si>
    <t>ANDRES GONZALEZ MANCERA</t>
  </si>
  <si>
    <t>ADECUACION GAVIONES CANCHA DE FOOTBALL</t>
  </si>
  <si>
    <t>ESPECIALIZACION EN SISTEMA INFORMACION PROM 21 AGOSTO 2009 - JULIO 2010</t>
  </si>
  <si>
    <t>ESPECIALIZACION EN CONTROL INTERNO PROM 15 ENERO - DIC 2009</t>
  </si>
  <si>
    <t>ESPECIALIZACION EN GERENCIA DE EMPRESAS TELECOMUNICAC. PROM 12 ENE - DIC 2009</t>
  </si>
  <si>
    <t>PROYECTO DIOSA DIANA</t>
  </si>
  <si>
    <t>INTEGRIDAD ESTRUCTURAL ADMINISTRACION</t>
  </si>
  <si>
    <t>ADMON INTEGRIDAD ESTRUCTURAL</t>
  </si>
  <si>
    <t>INTEGRIDAD ESTRUCTURAL CONSULTORIA</t>
  </si>
  <si>
    <t>PROYECTOS VARIOS INTEGRIDAD E. VARIOS</t>
  </si>
  <si>
    <t>INDUMIL ANALISIS DE FALLAS</t>
  </si>
  <si>
    <t>INTEGRIDAD ESTRUCTURAL INVESTIGACION</t>
  </si>
  <si>
    <t>COLCIENCIAS VARIOS INTEGRIDAD E. VARIOS</t>
  </si>
  <si>
    <t xml:space="preserve">POETA TRADUCTOR </t>
  </si>
  <si>
    <t>CODENSA CAMBIO CLIMATICO</t>
  </si>
  <si>
    <t>EMGESA H2S</t>
  </si>
  <si>
    <t>COLCIENCIAS CELDAS DE MANUFACTURA FLEXIBLE</t>
  </si>
  <si>
    <t>ACNUR  DESPLAZADOS</t>
  </si>
  <si>
    <t>PARQUEADERO GATA GOLOSA - DISEÑO</t>
  </si>
  <si>
    <t>ADECUACIONES LIGA - 2008</t>
  </si>
  <si>
    <t>ED. JULIO MARIO SANTO DOMINGO ADICIONALES DPF - 2008</t>
  </si>
  <si>
    <t>CONCURSO FOTOGRAFIA DD.HH</t>
  </si>
  <si>
    <t>DOTACION TECNOLOGIA EDIFICIO FRANCO LABORATORIO DE LENGUAS</t>
  </si>
  <si>
    <t>DOTACION TECNOLOGIA MUSEO DE CIENCIAS BLOQUE M</t>
  </si>
  <si>
    <t>DOTACION TECNOLOGIA CENTRO DE ATENCION INTEGRADA</t>
  </si>
  <si>
    <t>DOTACION TECNOLOGIA PROGRAMA DE ARQUITECTURA, DISEÑO Y ARTE</t>
  </si>
  <si>
    <t>DOTACION TECNOLOGIA EDIFICIO HERMES PISO 4° Y RGB PISO 2°</t>
  </si>
  <si>
    <t>DOTACION TECNOLOGIA DESMONTE CANECA</t>
  </si>
  <si>
    <t>DOTACION TECNOLOGIA EDIFICIO O VENTANERIA Y SALONES</t>
  </si>
  <si>
    <t>DOTACION TECNOLOGIA AMPLIACION LIBRERÍA</t>
  </si>
  <si>
    <t>DOTACION TECNOLOGIA ASCENSOR EDIFICIO NAVAS</t>
  </si>
  <si>
    <t>DOTACION TECNOLOGIA PARQUEADERO GATA GOLOSA</t>
  </si>
  <si>
    <t>DOTACION TECNOLOGIA EDIFICIO LA LIGA</t>
  </si>
  <si>
    <t>ADECUACION BLOQUE ÑH AUDITORIA INTERNA,CIFE,SALUD OCUPACIONAL</t>
  </si>
  <si>
    <t>EAAB HIPEROXIDACION FASE II</t>
  </si>
  <si>
    <t>CAPITAL SEMILLA:PROCESOS EMOCIONALES Y COGNITIVOS DE LA ELECCION DEL CONSUMIDOR</t>
  </si>
  <si>
    <t>SAB MILLER</t>
  </si>
  <si>
    <t>MECI ARMADA NACIONAL</t>
  </si>
  <si>
    <t>COMUNIDAD EUROPEA EELA - 2</t>
  </si>
  <si>
    <t>MAGISTER EN GERENCIA AMBIENTAL</t>
  </si>
  <si>
    <t>STRATEGIC ENROLLMENT MANAGEMENT</t>
  </si>
  <si>
    <t>DESMONTE CANECA - 2008</t>
  </si>
  <si>
    <t>EDIFICIO O VENTANERIA Y SALONES - 2008</t>
  </si>
  <si>
    <t>EDIFICIO ATENCION INTEGRADA - DISEÑOS</t>
  </si>
  <si>
    <t>EDIFICIO FRANCO LABORATORIO DE LENGUA - 2008</t>
  </si>
  <si>
    <t>MUSEO DE CIENCIAS BLOQUE M - 2008</t>
  </si>
  <si>
    <t>PROYECTO ARQUITECTURA DISEÑO Y ARTE</t>
  </si>
  <si>
    <t>REMODELACION BIBLIOTECA Y CASA BLOQUE I</t>
  </si>
  <si>
    <t>GRUPO INTEGRIDAD ESTRUCTURAL</t>
  </si>
  <si>
    <t>PAIPA MANUEL ITURRALDE</t>
  </si>
  <si>
    <t>EDUCACION CONTINUADA PSICOLOGIA CONSOLIDADOR</t>
  </si>
  <si>
    <t>EDGAR PATIÑO - PROF. ASISTENTE</t>
  </si>
  <si>
    <t>EJECUCION SUPERAVIT 2007</t>
  </si>
  <si>
    <t>PROYECTO CICLOVIA</t>
  </si>
  <si>
    <t>CEGA - CEDE INVESTIGACIONES VARIAS</t>
  </si>
  <si>
    <t>ASDI DESPLAZADOS</t>
  </si>
  <si>
    <t>ACTIVIDADES DE INVESTIGACION R. SUESCUN</t>
  </si>
  <si>
    <t>ASEO :PARA NUEVO COMPACTADOR DE BASURA</t>
  </si>
  <si>
    <t>PAGINA WEB DIRECCION ADMINISTRATIVA</t>
  </si>
  <si>
    <t>SALUD OCUPACIONAL</t>
  </si>
  <si>
    <t>CENIPALMA DB - 001-2008 - SILVIA RESTREPO</t>
  </si>
  <si>
    <t>EAAB MODELO CALIDAD DE RIOS</t>
  </si>
  <si>
    <t>SPADIES - MEN II</t>
  </si>
  <si>
    <t>ALUMBRADO NAVIDEÑO EN BOGOTA</t>
  </si>
  <si>
    <t>DERECHOS Y PRINCIPIOS EN EL TRABAJO</t>
  </si>
  <si>
    <t>COLCIENCIAS TUNEL DE VIENTO</t>
  </si>
  <si>
    <t>ING. ELECTRIC A AUTOMATIZACION - 15</t>
  </si>
  <si>
    <t>FONDO DESARROLLO DOCENTE  - ESCUELA DE GOBIERNO</t>
  </si>
  <si>
    <t xml:space="preserve">FONDO DE DESARROLLO NO DOCENTE - DIRECCION DE DESARROLLO </t>
  </si>
  <si>
    <t>FONDO DE DESARROLLO NO DOCENTE - VICERRECTORIA INVESTIGACIONES Y DOCTORADOS</t>
  </si>
  <si>
    <t>PROYECTO DE CAPACITACION PNUD</t>
  </si>
  <si>
    <t>EMPRESA IBAGUEREÑA DE ACUEDUCTO</t>
  </si>
  <si>
    <t>CENTRO DE EXCELENCIA EN COMPLEJIDAD-CEIBA</t>
  </si>
  <si>
    <t>GUADUA ROLLIZA</t>
  </si>
  <si>
    <t>CURSO PROCESO CORTE PENAL</t>
  </si>
  <si>
    <t>ESTUDIO DE REFORMA CURRICULAR ARQUITECTURA</t>
  </si>
  <si>
    <t>PROYECTO - LABORATORIO DE CIENCIAS DE LA DECISIÓN</t>
  </si>
  <si>
    <t>UNIVERSIDAD DE LOS ANDES - UNIANDES CONTRATO No.204-2008Z4490-3488</t>
  </si>
  <si>
    <t>MODELO INTEGRAL DE ALCANTARILLADO</t>
  </si>
  <si>
    <t>PABLO ORTIZ HERRERA</t>
  </si>
  <si>
    <t>BANREP200811 - A. BOTERO</t>
  </si>
  <si>
    <t>ESTUDIO DE GRABACION  R - 1032-2008</t>
  </si>
  <si>
    <t>GRUPO TECNOLOGIA Y SOCIEDAD</t>
  </si>
  <si>
    <t>TECNOLOGIA Y SOCIEDAD ADMINISTRACION</t>
  </si>
  <si>
    <t>TECNOLOGIA Y SOCIEDAD CONSULTORIA</t>
  </si>
  <si>
    <t>TECNOLOGIA Y SOCIEDAD INVESTIGACION</t>
  </si>
  <si>
    <t>ADMON TECNOLOGIA Y SOCIEDAD</t>
  </si>
  <si>
    <t>PROYECTOS VARIOS TECNOLOGIA Y SOCIEDAD</t>
  </si>
  <si>
    <t>COLCIENCIAS VARIOS TECNOLOGIA Y SOCIEDAD</t>
  </si>
  <si>
    <t>EMPRENDIMIENTO</t>
  </si>
  <si>
    <t>WRI</t>
  </si>
  <si>
    <t xml:space="preserve"> CONCURSO BiD</t>
  </si>
  <si>
    <t>DIACO CAPACITACION ACELERADA</t>
  </si>
  <si>
    <t>BANREP200813 - J.SANABRIA</t>
  </si>
  <si>
    <t>EPSA - CHIVOR</t>
  </si>
  <si>
    <t>CERRO MATOSO</t>
  </si>
  <si>
    <t>CONGRESO INT. BAMBU 2009</t>
  </si>
  <si>
    <t>INFORMATICA MINCOMUNICACIONES - ACAC</t>
  </si>
  <si>
    <t>OFICINA DE RELACIONES PUBLICAS</t>
  </si>
  <si>
    <t>SERVICIO URGENCIAS FSFB</t>
  </si>
  <si>
    <t>TRASLADO RECURSOS HUMANOS MONJA - 2008</t>
  </si>
  <si>
    <t>SALON MODULAR ARQUITECTURA T - 210-2008</t>
  </si>
  <si>
    <t>SEMINARIOS MUSICA</t>
  </si>
  <si>
    <t>INTERVENCION ORGANIZACIONAL COLCIENCIAS</t>
  </si>
  <si>
    <t>CRA. 1 ESTE INTERVENCION VIAL EXTERNAS</t>
  </si>
  <si>
    <t>PROGRAMA DE ARQUITECTURA DISEÑO Y ARTE</t>
  </si>
  <si>
    <t>SCRD</t>
  </si>
  <si>
    <t>MAESTRIA EN GEOGRAFIA</t>
  </si>
  <si>
    <t>FONDO DE DESARROLLO NO DOCENTE - DIRECCION ADMINISTRATIVA</t>
  </si>
  <si>
    <t>EUROSOCIAL</t>
  </si>
  <si>
    <t>COSTOS DE DISCRIMINACION</t>
  </si>
  <si>
    <t>ICBF SERVICIO DE TELECOMUNICACIONES</t>
  </si>
  <si>
    <t>AB PROYECTOS SISTEMAS DE RECOLECCION</t>
  </si>
  <si>
    <t>TRANSPARENCIA - EVALUACION INDICE</t>
  </si>
  <si>
    <t>NATURA - CAMBIO DE PAISAJE</t>
  </si>
  <si>
    <t>AVA - VICERRECTORIA</t>
  </si>
  <si>
    <t>ADECUACION SALON B-202-SALA DE FISICA-2008</t>
  </si>
  <si>
    <t>FONDO DE INVESTIGACION JOHN MARIO GONZALEZ</t>
  </si>
  <si>
    <t>ACTIVIDADES DE INVESTIGACION - M. URRUTIA</t>
  </si>
  <si>
    <t>MIDAS - REGULACION LABORAL</t>
  </si>
  <si>
    <t>OFICINA DE MERCADEO INSTITUCIONAL</t>
  </si>
  <si>
    <t>ACIDIFICACION GLOBAL DE LOS OCEANOS INTERFACULTADES</t>
  </si>
  <si>
    <t>CONTRATOS ESPECIALES VICERRECTORIA DE INVESTIGACION</t>
  </si>
  <si>
    <t>INGRESOS CONVENIOS Y CONTRATOS - VICERRECTORIA DE INVESTIGACIONES</t>
  </si>
  <si>
    <t>INTERCAMBIOS DE MAESTRIA</t>
  </si>
  <si>
    <t>SENACYT DENVER COLOMBIA 2008</t>
  </si>
  <si>
    <t>ESCUELA DE MUSICA</t>
  </si>
  <si>
    <t>DOCTORADO CONSOLIDADO</t>
  </si>
  <si>
    <t>BECAS DOCTORADO</t>
  </si>
  <si>
    <t>APROVECHAMIENTO GAS TEAS OXY</t>
  </si>
  <si>
    <t>PROY RENOVACION URBANA BRISAS DE GUAITIQUIA VILLAVICENCIO</t>
  </si>
  <si>
    <t>INVERSIONES FACULTAD CIENCIAS</t>
  </si>
  <si>
    <t>DOTACION TECNOLOGIA PUENTE</t>
  </si>
  <si>
    <t>DOTACION TECNOLOGIA BIBLIOTECA CEDE</t>
  </si>
  <si>
    <t>DOTACION TECNOLOGIA SALON B - 201 - 202</t>
  </si>
  <si>
    <t>DOTACION TECNOLOGIA REFORZAMIENTO BLOQUE G</t>
  </si>
  <si>
    <t>DOTACION TECNOLOGIA CASA ÑF GESTION HUMANA</t>
  </si>
  <si>
    <t>DOTACION TECNOLOGIA LABORATORIO LEMA</t>
  </si>
  <si>
    <t>MEN CTIM</t>
  </si>
  <si>
    <t>MOVIMIENTOS CENTRALES DE CONTRAPARTIDA</t>
  </si>
  <si>
    <t>EJECUCION SUPERAVIT ACUMULADO DE FACULTADES A 2007 DIC.</t>
  </si>
  <si>
    <t>EJECUCION SUPERAVIT ACUMULADO DE FAC  ADMINISTRACION A 2007 DIC.</t>
  </si>
  <si>
    <t>EJECUCION SUPERAVIT ACUMULADO DE FAC  ARQUITECTURA A 2007 DIC.</t>
  </si>
  <si>
    <t>EJECUCION SUPERAVIT ACUMULADO DE FAC  CIENCIAS NATURALES A 2007 DIC.</t>
  </si>
  <si>
    <t>EJECUCION SUPERAVIT ACUMULADO DE FAC  DE DERECHO A 2007 DIC.</t>
  </si>
  <si>
    <t>EJECUCION SUPERAVIT ACUMULADO DE FAC  DE ECONOMIA A 2007 DIC.</t>
  </si>
  <si>
    <t xml:space="preserve">EJECUCION SUPERAVIT ACUMULADO DE FAC  CIENCIAS SOCIALES </t>
  </si>
  <si>
    <t>EJECUCION SUPERAVIT ACUMULADO DE FAC  DE INGENIERIA A 2007 DIC.</t>
  </si>
  <si>
    <t>EJECUCION SUPERAVIT ACUMULADO DE FAC  ARTES Y HUMANIDADES A 2007 DIC.</t>
  </si>
  <si>
    <t>EJECUCION SUPERAVIT ACUMULADO DE FAC  DE MEDICINA A 2007 DIC.</t>
  </si>
  <si>
    <t>JEAN C. CORTISSOZ - Prof. Asistente</t>
  </si>
  <si>
    <t>JAIME PORTILLA - Prof. Asistente</t>
  </si>
  <si>
    <t>CONSOLIDADOR CURSO EDUCACION CONTINUADA</t>
  </si>
  <si>
    <t>CONSOLIDADOR FACULTAD DE ARQUITECTURA</t>
  </si>
  <si>
    <t>CONSOLIDADOR FACULTAD DE ARTES</t>
  </si>
  <si>
    <t>CONSOLIDADOR FACULTAD DE CIENCIAS</t>
  </si>
  <si>
    <t>CONSOLIDADOR FACULTAD DE CIENCIAS SOCIALES</t>
  </si>
  <si>
    <t>CONSOLIDADOR FACULTAD DE DERECHO</t>
  </si>
  <si>
    <t>CONSOLIDADOR FACULTAD DE ECONOMIA</t>
  </si>
  <si>
    <t>CONSOLIDADOR FACULTAD DE INGENIERIA</t>
  </si>
  <si>
    <t>CONSOLIDADOR FACULTAD DE MEDICINA</t>
  </si>
  <si>
    <t>DIGESTION DE LODOS PTAR</t>
  </si>
  <si>
    <t>PROYECCION DE INVERSIONES CODENSA</t>
  </si>
  <si>
    <t>PROYECTO DE INVESTIGACION : MUSEO DE TOKIO - MC O´BYRNE</t>
  </si>
  <si>
    <t>SECAB DAAD</t>
  </si>
  <si>
    <t>PROY DESARROLLO TECNOLOGICO APLICADO - HEWLETT PACKARD</t>
  </si>
  <si>
    <t>BANREP200818 - A. REIBER</t>
  </si>
  <si>
    <t>TALLER DE ECONOMISTAS</t>
  </si>
  <si>
    <t>SALONES BLOQUE Z - 2008 (224-225-124-202-201-203)</t>
  </si>
  <si>
    <t>FONDO QUIERO ESTUDIAR DIEGO ECHEVERRY</t>
  </si>
  <si>
    <t>ESP. TRANSMISION Y DISTRIBUCION - 17</t>
  </si>
  <si>
    <t>ADECUACION RECURSOS HUMANOS CASITA AMARILLA BLOQUE ÑF - 2008</t>
  </si>
  <si>
    <t>CONSOLIDADOR DEPARTAMENTO DE DISEÑO</t>
  </si>
  <si>
    <t>|DISEÑO INVESTIGACION</t>
  </si>
  <si>
    <t>PROYECTO JOVENES INVESTIGADORES DISEÑO</t>
  </si>
  <si>
    <t>AWARD HEWLLET PACKARD</t>
  </si>
  <si>
    <t>LIBRO 50 AÑOS D.N.P.</t>
  </si>
  <si>
    <t>CONOCIMIENTO EN RIESGO TECNOLOGICO FOPAE</t>
  </si>
  <si>
    <t>ESPECIALIZACION EN CONSTRUCCION DE SOFTWARE PROMOCION 10(2009)</t>
  </si>
  <si>
    <t>ESPECIALIZACION EN COMERCIO ELECTRONICO PROMOCION 8 (2009)</t>
  </si>
  <si>
    <t>DESCUENTOS DE BIENESTAR</t>
  </si>
  <si>
    <t>UNIVERSIDAD NACIONAL DE COLOMBIA - SEDE BOGOTA CONTRATO NO. 205-2008Z4490-3489</t>
  </si>
  <si>
    <t>PROYECTO NED 2009</t>
  </si>
  <si>
    <t>OBSERVATORIO DE DISCRIMINACION RACIAL</t>
  </si>
  <si>
    <t>PUBLICACIONES DERECHOS SOCIALES</t>
  </si>
  <si>
    <t>PROYECTO MUSICA CEBALLOS</t>
  </si>
  <si>
    <t>NEGOCIACION</t>
  </si>
  <si>
    <t>GERENCIA DE ABASTECIMIENTO ESTRATEGICO</t>
  </si>
  <si>
    <t>INTELIGENCIA DE MERCADOS</t>
  </si>
  <si>
    <t>ADMINISTRACION FINANCIERA</t>
  </si>
  <si>
    <t>GESTION DE RIESGO Y CONTROL DE INSTITUCIONES FINANCIERAS</t>
  </si>
  <si>
    <t>PDI DEPARTAMENTO DE INGENIERIA ELECTRICA Y ELECTRONICA</t>
  </si>
  <si>
    <t>PDI DEPARTAMENTO DE INGENIERIA MECANICA</t>
  </si>
  <si>
    <t>FONDO PARA PROGRAMA DOCTORADO</t>
  </si>
  <si>
    <t>FONDO DE DESARROLLO NO DOCENTE - DIRECCION FINANCIERA</t>
  </si>
  <si>
    <t>INVESTIGACIONES - SANDRAGARCIA</t>
  </si>
  <si>
    <t>ADECUACION PORTERIAS EDIFICIO LLERAS - 2008</t>
  </si>
  <si>
    <t>MAESTRIA ESTUDIOS INTERDISCIPLINARIOS SOBRE DESARROLLO 2009</t>
  </si>
  <si>
    <t>MAESTRIA ESTUDIOS INTERDISCIPLINARIOS SOBRE DESARROLLO 2009 - 2010</t>
  </si>
  <si>
    <t>ESPECIALIZACION GPOL 2009</t>
  </si>
  <si>
    <t>ESPECIALIZACION DLR 2009</t>
  </si>
  <si>
    <t>ESPECIALIZACION ORSD 2009 - 2010</t>
  </si>
  <si>
    <t>ESPECIALIZACION GRD 2009 - 2010</t>
  </si>
  <si>
    <t>PROYECTOS 2009</t>
  </si>
  <si>
    <t>CAPITAL SEMILLA: MODELOS Y TOMA DE DESICIONES EN MERCADEO</t>
  </si>
  <si>
    <t>MINEDUC MTIC 2008</t>
  </si>
  <si>
    <t>EDUCACION CONTINUADA 2009</t>
  </si>
  <si>
    <t>CONGRESO INTERNACIONAL DE ESTRUCTURAS MODERNAS DE BAMBU</t>
  </si>
  <si>
    <t>PUENTE EDIFICIO MARIO LASERNA Y NUEVO BLOQUE W</t>
  </si>
  <si>
    <t>DARIO ERNESTO CORREAL TORRES</t>
  </si>
  <si>
    <t>NICANOR QUIJANO</t>
  </si>
  <si>
    <t>YESID DONOSO MEISEL</t>
  </si>
  <si>
    <t>ACREDITACION CNA UNIANDES</t>
  </si>
  <si>
    <t>BIBLIOTECA DE ECONOMIA OBRA</t>
  </si>
  <si>
    <t>ENCUESTA CIDE</t>
  </si>
  <si>
    <t>CAPITAL SEMILLA: EMPRESAS EN CRISIS</t>
  </si>
  <si>
    <t>MARIA C. LATTIG - PROF. ASISTENTE</t>
  </si>
  <si>
    <t>DAVIDE BATIC - PROF. ASISTENTE</t>
  </si>
  <si>
    <t>ESTRELLAS, NEBULOSAS Y GALAXIAS: ASTRONOMIA PRACTICA</t>
  </si>
  <si>
    <t>AREAS DE CONTAMINACION MAVDT</t>
  </si>
  <si>
    <t>AJUAR</t>
  </si>
  <si>
    <t>INVESTIGACIONES</t>
  </si>
  <si>
    <t>VIRGINIA TECH - A. BERNAL</t>
  </si>
  <si>
    <t>ARBOL</t>
  </si>
  <si>
    <t>DNP - CALIDAD DE EMPLEO</t>
  </si>
  <si>
    <t>LABORATORIO DE MATEMATICAS</t>
  </si>
  <si>
    <t>EDICION TEXTOS MATEMATICAS</t>
  </si>
  <si>
    <t>FORTALECIMIENTO A LA INVESTIGACION</t>
  </si>
  <si>
    <t>FONDO PARA INCENTIVO DE LA INVESTIGACION</t>
  </si>
  <si>
    <t xml:space="preserve">FONDO PROGRAMA QUIERO ESTUDIAR </t>
  </si>
  <si>
    <t>SIEMENS FASE II</t>
  </si>
  <si>
    <t>ESPECIALIZACION EN AMBIENTAL 2009-1</t>
  </si>
  <si>
    <t>ESPECIALIZACION SISTEMAS HIDRICOS URBANOS 2009-1</t>
  </si>
  <si>
    <t>ESPECIALIZACION EN INFRAESTRUCTURA VIAL 2009-1</t>
  </si>
  <si>
    <t>II CONGRESO INTERNACIONAL DE ANTROPOLOGIA</t>
  </si>
  <si>
    <t>MAESTRIA EN PSICOLOGIA CLINICA</t>
  </si>
  <si>
    <t>DOCTORADO EN PSICOLOGIA</t>
  </si>
  <si>
    <t>TIC UNIANDES 2008</t>
  </si>
  <si>
    <t>COLCIENCIAS APOYO DOCTORADOS 2008</t>
  </si>
  <si>
    <t>EXPOSICION " LA CALLE ES NUESTRA…..DE TODOS"</t>
  </si>
  <si>
    <t>EGOB INVESTIGACIONES CONSOLIDADO</t>
  </si>
  <si>
    <t>APORTES FONDO DE COMUNICACIONES - ACAC</t>
  </si>
  <si>
    <t>ARREGLO FACHADA EDIFICIO JULIO MARIO SANTO DOMINGO - 2008</t>
  </si>
  <si>
    <t>COMPRENSION DEL NUEVO MUNDO - COLCIENCIAS</t>
  </si>
  <si>
    <t>CEIS - MARIA M. TORRES</t>
  </si>
  <si>
    <t>DOCTORADO EN HISTORIA</t>
  </si>
  <si>
    <t>DOCTORADO EN ANTROPOLOGIA</t>
  </si>
  <si>
    <t>ANALISIS COSTOS IMPLANTE COCLEAR</t>
  </si>
  <si>
    <t>CICLO DE CONFERENCIAS EN MATEMATICAS E INVESTIGACIONES INTERDICIPLINARIAS</t>
  </si>
  <si>
    <t>ESCUELA DE VERANO DE GEOMETRIA 2009</t>
  </si>
  <si>
    <t>EVENTO ITC</t>
  </si>
  <si>
    <t>OFICINA DE DESARROLLO</t>
  </si>
  <si>
    <t>ENGLISH TEACHING DIDACTIS, REVISETED WORKSHORP</t>
  </si>
  <si>
    <t>ESPECIALIZACION EN CONTROL INTERNO - ARMADA</t>
  </si>
  <si>
    <t>ACTUALIZACION RAS</t>
  </si>
  <si>
    <t>REMODELACION ED. NAVAS SEGUNDO PISO DIRECCION ADMINISTRATIVA-2008</t>
  </si>
  <si>
    <t>DEVOLUCIONES BECAS DE ESPECIALIZACION Y MAGISTER</t>
  </si>
  <si>
    <t>DEVOLUCIONES BECAS DE DOCTORADO</t>
  </si>
  <si>
    <t>COLCIENCIAS 1204-452-21364 C. LEIDY</t>
  </si>
  <si>
    <t>COLCIENCIAS 1204-452-21129 J. DUSSAN</t>
  </si>
  <si>
    <t>COLCIENCIAS 1204-452-21297 A. BERNAL</t>
  </si>
  <si>
    <t>COLCIENCIAS 1204-452-21096 A. AMEZQUITA</t>
  </si>
  <si>
    <t>COLCIENCIAS 1204-452-21090 M. VIVES</t>
  </si>
  <si>
    <t>CHAGAS EPINET</t>
  </si>
  <si>
    <t>BANREP200824-J.MORENO</t>
  </si>
  <si>
    <t>INDUMIL CORROSIÓN EN GRANADAS </t>
  </si>
  <si>
    <t>ANIMACION TREN CERCANIAS CONCOL</t>
  </si>
  <si>
    <t>BID INNOVACION Y PRODUCTIVIDAD</t>
  </si>
  <si>
    <t>CONCENTRACION DE PM10 UAERMV</t>
  </si>
  <si>
    <t>INFORMATICA MINCOMUNICACIONES - ACAC FASE II</t>
  </si>
  <si>
    <t>ERM BP</t>
  </si>
  <si>
    <t>T - LAPSE PRODESA</t>
  </si>
  <si>
    <t>PROTIPADO EN DIDEÑO</t>
  </si>
  <si>
    <t>INVERSIONES MAYORES PLANEACION CONSOLIDADO</t>
  </si>
  <si>
    <t>CURSO INTRODUCCION A LA ANTROPOLOGIA SOCIAL</t>
  </si>
  <si>
    <t>INSTITUTO CONFUCIO UNIVERSIDAD DE LOS ANDES</t>
  </si>
  <si>
    <t>COLCIENCIAS DEFORMACION DE MEMBRANAS</t>
  </si>
  <si>
    <t>GOBERNACION DEL MAGDALENA</t>
  </si>
  <si>
    <t>LABORATORIO AUXILIAR DE QUIMICA PISOS 6 Y 7 BLOQUE Q</t>
  </si>
  <si>
    <t>GERENCIA DE PROYECTOS CONCONCRETO</t>
  </si>
  <si>
    <t>FONDO DOTACION BIBLIOTECA ESCUELA DE GOBIERNO</t>
  </si>
  <si>
    <t>REPARACION CANCHA DE FOOTBALL -2008</t>
  </si>
  <si>
    <t>PROYECTO CEARA/CNPQ 2008</t>
  </si>
  <si>
    <t>OPERACIÓN MICROSCOPIO MEB</t>
  </si>
  <si>
    <t>PROYECTO INTERFACULTADES 2008 - JUAN A SANCHEZ</t>
  </si>
  <si>
    <t>EAAB DESARROLLO LIMPIO VERTIMENTOS INDUSTRIALES</t>
  </si>
  <si>
    <t>PLANTACION SOYA Y MAIZ COACOL - CEGA</t>
  </si>
  <si>
    <t>SPADIES - MEN III</t>
  </si>
  <si>
    <t>CUBIERTA EDIFICIO RICHARD - 2008</t>
  </si>
  <si>
    <t>ADECUACION ASISTENTES GRADUADOS  - 2008</t>
  </si>
  <si>
    <t>EXTERIORES GATA GOLOSA - 2009</t>
  </si>
  <si>
    <t>COLCIENCIAS INJERTOS 2008</t>
  </si>
  <si>
    <t>I JORNADAS DE ADSORCION Y MATERIALES POROSOS</t>
  </si>
  <si>
    <t>OTROS CONVENIOS PRACTICAS FAC. MEDICINA</t>
  </si>
  <si>
    <t>ESPECIALIZACION EN CONSTRUCCION DE SOFTWARE PROMOCION 11(2009)</t>
  </si>
  <si>
    <t>ESPECIALIZACION EN SEGURIDAD DE LA INFORMACION PROMOCION 4 (2009)</t>
  </si>
  <si>
    <t>PROYECTO ASTROCITOS HUMANOS</t>
  </si>
  <si>
    <t>PROYECTO ANEMIA HEMOLITICA AI</t>
  </si>
  <si>
    <t>CURSO INICIACION MUSICAL</t>
  </si>
  <si>
    <t>COLCIENCIAS 1204-459-21479 J. MOLINA</t>
  </si>
  <si>
    <t>AZA 08-836 A. AMEZQUITA</t>
  </si>
  <si>
    <t>BEATRIZ SABOGAL - PROF. ASISTENTE</t>
  </si>
  <si>
    <t>JOSE A GARCIA - PROF. ASISTENTE</t>
  </si>
  <si>
    <t>SDA PLAN DE DESCONTAMINACION</t>
  </si>
  <si>
    <t>ESCUELA DE ARQUITECTURA Y DISEÑO PARA NIÑOS</t>
  </si>
  <si>
    <t>COLCIENCIAS ALCOHOL CARBURANTE</t>
  </si>
  <si>
    <t>COLCIENCIAS 1204 - 459 - 21591 - FELIPE GUHL</t>
  </si>
  <si>
    <t>PROYECTO VANITAS</t>
  </si>
  <si>
    <t>PROYECTO LAS HUELLAS</t>
  </si>
  <si>
    <t>PROYECTO HETERONIMIA POETICA</t>
  </si>
  <si>
    <t>PROYECTO WALTER BENJAMIN</t>
  </si>
  <si>
    <t>PROYECTO ENCAJES ESTETICOS</t>
  </si>
  <si>
    <t>PROYECTO RICARDO ARIAS</t>
  </si>
  <si>
    <t>PROYECTO MARIANGELA MENDEZ</t>
  </si>
  <si>
    <t>PROYECTO JUAN MEJIA</t>
  </si>
  <si>
    <t>PROYECTO JORGE GARCIA</t>
  </si>
  <si>
    <t>PROYECTO RONDY TORRES</t>
  </si>
  <si>
    <t>PROYECTO PEDRO RAMIREZ</t>
  </si>
  <si>
    <t>PROYECTO CAROLINA GAMBOA</t>
  </si>
  <si>
    <t>PROYECTO JUAN ESPITIA</t>
  </si>
  <si>
    <t>PROYECTO ANDREA LOZANO</t>
  </si>
  <si>
    <t>REMODELACION AUDITORIO LLERAS - 2009</t>
  </si>
  <si>
    <t>IPES - UNIANDES</t>
  </si>
  <si>
    <t>COLCIENCIAS DISPOSITIVO OCLUSORES</t>
  </si>
  <si>
    <t>EAAB RED DE DISTRIBUCION</t>
  </si>
  <si>
    <t>MATERIALES COMPUESTOS PARA BLINDAJES</t>
  </si>
  <si>
    <t>SISTEMAS PORTATILES SUMINISTRO DE ENERGIA</t>
  </si>
  <si>
    <t>DESARROLLO MUNICIONES AEREAS Y SISTEMAS INTELIGENTES</t>
  </si>
  <si>
    <t>SISTEMA DETECTOR DE MINAS</t>
  </si>
  <si>
    <t>FEGV DOCTORADO EN ADMINISTRACION</t>
  </si>
  <si>
    <t>FONDO RECONOCIMIENTO ACADEMICO ESCUELA DE GOBIERNO</t>
  </si>
  <si>
    <t>FONDO DE DESARROLLO NO DOCENTE - CIFE</t>
  </si>
  <si>
    <t>GRUPO SUR</t>
  </si>
  <si>
    <t>SUR ADMINISTRACION</t>
  </si>
  <si>
    <t>ADMINISTRACION SUR</t>
  </si>
  <si>
    <t>SUR CONSULTORIA</t>
  </si>
  <si>
    <t>PROYECTOS VARIOS SUR</t>
  </si>
  <si>
    <t>SUR INVESTIGACION</t>
  </si>
  <si>
    <t>COLCIENCIAS VARIOS SUR</t>
  </si>
  <si>
    <t>APOYO DOCTORADO ANTROPOLOGIA</t>
  </si>
  <si>
    <t>APOYO DOCTORADO CIENCIAS POLITICAS</t>
  </si>
  <si>
    <t>APOYO DOCTORADO HISTORIA</t>
  </si>
  <si>
    <t>APOYO DOCTORADO PSICOLOGIA</t>
  </si>
  <si>
    <t>OPTIMIZACION CONSOLIDADOR - 2009</t>
  </si>
  <si>
    <t>REPARACION VIA HACIENDA EL NOVICIADO - 2009</t>
  </si>
  <si>
    <t>EXTERIORES GATA GOLOSA PAYC - 2009</t>
  </si>
  <si>
    <t>HISTORIA POSGRADO</t>
  </si>
  <si>
    <t>LENGUAJES POSGRADO</t>
  </si>
  <si>
    <t>PSICOLOGIA POSGRADO</t>
  </si>
  <si>
    <t>FONDO DE INVESTIGACION 2009</t>
  </si>
  <si>
    <t>COT MEN 2009 PQC</t>
  </si>
  <si>
    <t>BECA BBVA MAESTRIA ESCUELA DE GOBIERNO</t>
  </si>
  <si>
    <t>BID INNOVACION</t>
  </si>
  <si>
    <t>BID COMPONENTE TRANSVERSAL</t>
  </si>
  <si>
    <t>EVALUACION ECONOMICO-AMBIENTAL EN ZONA CARBONIFERA</t>
  </si>
  <si>
    <t>BANREP200827 - JUAN A. SANCHEZ</t>
  </si>
  <si>
    <t>PLANTA FISICA OFICINAS DE FISICA BLOQUE I PLANTA FISICA</t>
  </si>
  <si>
    <t>OFICINAS DE FISICA BLOQUE I OBRA CIVIL</t>
  </si>
  <si>
    <t>OFICINAS DE FISICA BLOQUE I IMPUESTOS Y OTROS GASTOS</t>
  </si>
  <si>
    <t>OFICINAS DE FISICA BLOQUE I GERENCIA E INTERVENTORIA DE OBRA</t>
  </si>
  <si>
    <t>OFICINAS DE FISICA BLOQUE I OBRA DOTACION Y MOBILIARIO</t>
  </si>
  <si>
    <t>COLCIENCIAS EVALUACION DE HEMOSUSTITUTOS</t>
  </si>
  <si>
    <t>REGISTRO Y DIBUJO EN ARQUEOLOGIA</t>
  </si>
  <si>
    <t>ARRECIFES CORALINOS PROTEGIDOS - NOAA</t>
  </si>
  <si>
    <t>PREPARACION PARA EL TOEFL Y IELTS</t>
  </si>
  <si>
    <t>WORKSHOP: WRITING AND PRESENTING PROFESSIONAL PAPERS</t>
  </si>
  <si>
    <t>MATRIZ DE CONTABILIDAD SOCIAL - SEC.DES.ECON.DISTRITO</t>
  </si>
  <si>
    <t>PATRONES DE DESPLAZAMIENTO DE TRABAJADORES - ACUERDO HARVARD</t>
  </si>
  <si>
    <t>DOING BUSINESS</t>
  </si>
  <si>
    <t>CURSOS LIBRES DE ESPECIALIZACION - ECONOMIA</t>
  </si>
  <si>
    <t>REDES DE PROXIMA GENERACION: HACIA LA CONVERGENCIA</t>
  </si>
  <si>
    <t>JUAN PABLO BOCAREJO</t>
  </si>
  <si>
    <t>ANDRES GONZALEZ BARRIOS</t>
  </si>
  <si>
    <t>FUNGIBLES LABORATORIOS DE INVESTIGACION</t>
  </si>
  <si>
    <t>POLITICAL ECONOMY OF PRODUCTIVITY - BID</t>
  </si>
  <si>
    <t>PLAN PILOTO BOGOTA - LE CORBUSIER</t>
  </si>
  <si>
    <t>ELAGEC III ( ENCUENTRO LATINOAMERICANO DE GESTION Y ECONOMIA DE LA CONSTRUCCION)</t>
  </si>
  <si>
    <t>CONGRESO CALIDAD DEL AIRE</t>
  </si>
  <si>
    <t>THE WORLD BANK GROUP</t>
  </si>
  <si>
    <t>COLCIENCIAS SIMULACION DE TIRO</t>
  </si>
  <si>
    <t>OPERACIONES LOGISTICAS ASOCOLFLORES</t>
  </si>
  <si>
    <t>BANREP200905</t>
  </si>
  <si>
    <t>FEGV BECA 75 AÑOS CASA TORO</t>
  </si>
  <si>
    <t>MOT - MURA</t>
  </si>
  <si>
    <t>A.S.M.E.</t>
  </si>
  <si>
    <t>MAESTRIA APLICADA EN ECONOMIA</t>
  </si>
  <si>
    <t>PP EN GESTION DE CALIDAD E INOCUIDAD EN LA INDUSTRIA Y AUDITOR INTERNO EN HACCP</t>
  </si>
  <si>
    <t>REMODELACION DATA CENTER BLOQUE RGB - 2009</t>
  </si>
  <si>
    <t>PUNTOS DE GAS LOBORATORIO DE QUIMICA BLOQUE Z - 2009</t>
  </si>
  <si>
    <t>COT MEN TENJO 2009</t>
  </si>
  <si>
    <t>COT MEN PUR 2009</t>
  </si>
  <si>
    <t>COT MEN GUA 2009</t>
  </si>
  <si>
    <t>GAS NATURAL 2009</t>
  </si>
  <si>
    <t>SIEMENS 2009</t>
  </si>
  <si>
    <t>FUNDACION SOCIAL 2011</t>
  </si>
  <si>
    <t>CIENCIA POLITICA DOCTORADO</t>
  </si>
  <si>
    <t>ESPECIALIZACION EN INFRAESTRUCTURA VIAL 2009-2</t>
  </si>
  <si>
    <t>ABET CIVIL</t>
  </si>
  <si>
    <t>EDIFICIO MARIO LASERNA OPTIMIZACION - 2009</t>
  </si>
  <si>
    <t>EDIFICIO JULIO MARIO SANTO DOMINGO - 2009</t>
  </si>
  <si>
    <t>CELEBRACION " EL BOBO"</t>
  </si>
  <si>
    <t>TELEMATICA 23</t>
  </si>
  <si>
    <t>PRODESA TALLER</t>
  </si>
  <si>
    <t>PREMIO LIBRO JC. ECHEVERRY / M DEL P. LOPEZ</t>
  </si>
  <si>
    <t>PREMIO LIBRO A. GAVIRIA / R. BERNAL / X. PEÑA</t>
  </si>
  <si>
    <t>BANREP200909 - B. ZIMMERMMANN</t>
  </si>
  <si>
    <t>GESTION DEL RIESGO MAPFRE</t>
  </si>
  <si>
    <t>DOTACION TECNOLOGIA EXTERIORES GATA GOLOSA (PAYC)</t>
  </si>
  <si>
    <t>DOTACION TECNOLOGIA EXTERIORES GATA GOLOSA PLANTA FISICA (QUEBRADA)</t>
  </si>
  <si>
    <t>DOTACION TECNOLOGIA DINAMOMETRO</t>
  </si>
  <si>
    <t>ACTUALIZACION DEL MODELO CONFIS</t>
  </si>
  <si>
    <t>EVENTOS MATEMATICAS</t>
  </si>
  <si>
    <t>FONDO BECA CIRO ANGARITA CONSOLIDADOR</t>
  </si>
  <si>
    <t>PROYECTO PROF ASISTENTE C VILLATE</t>
  </si>
  <si>
    <t>MEDICINA PREGRADO CONSOLIDADOR</t>
  </si>
  <si>
    <t>FONDO DE DESARROLLO PERSONAL ADMINISTRATIVO DEPARTAMENTO MEDICO</t>
  </si>
  <si>
    <t>TRASLADOS BIBLIOTECA DE ECONOMIA - 2009</t>
  </si>
  <si>
    <t>REMODELACION TESORERIA - 2009</t>
  </si>
  <si>
    <t>DINAMOMETRO - 2009</t>
  </si>
  <si>
    <t>SEMINARIO VERDE</t>
  </si>
  <si>
    <t>PLAN DE INVERSIONES DECANATURA</t>
  </si>
  <si>
    <t>BECA PRIETO CARRIZOSA</t>
  </si>
  <si>
    <t>SUSANA CABALLERO - PROF. ASISTENTE</t>
  </si>
  <si>
    <t>GERMAN PRIETO - PROF. ASISTENTE</t>
  </si>
  <si>
    <t>MANU FORERO - PROF. ASISTENTE</t>
  </si>
  <si>
    <t>PROYECTOS VARIOS CEDE 2009</t>
  </si>
  <si>
    <t>CAPACITACION DEPARTAMENTO MEDICO</t>
  </si>
  <si>
    <t>IESO CONSOLIDADOR</t>
  </si>
  <si>
    <t>IESO PROYECTOS VARIOS</t>
  </si>
  <si>
    <t>ADECUACIONES SALONES CLUB DE EJECUTIVOS - 2009</t>
  </si>
  <si>
    <t>ING. INDUSTRIAL PREGRADO CONSOLIDADOR</t>
  </si>
  <si>
    <t>ING. SISTEMA PREGRADO CONSOLIDADOR</t>
  </si>
  <si>
    <t>DOMINIO CONSOLIDADOR</t>
  </si>
  <si>
    <t>DONACIONES DOMINIO.CO</t>
  </si>
  <si>
    <t>BIOTECNOLOGIA PARA CARNE BOVINA</t>
  </si>
  <si>
    <t>CAPITAL SEMILLA: ORIENTACION AL MERCADEO</t>
  </si>
  <si>
    <t>CAPITAL SEMILLA: INDICADORES EMPRESAS EN CRISIS</t>
  </si>
  <si>
    <t>SOFTWARE PARA ANALISIS CUALITATIVO</t>
  </si>
  <si>
    <t>ICTS AND SOCIETAL EMPOWERMENT IN LATIN AMERICA AND THE CARIBBEAN</t>
  </si>
  <si>
    <t>PLAN DE INVERSIONES DISEÑO</t>
  </si>
  <si>
    <t>PLAN DE INVERSIONES ARQUITECTURA</t>
  </si>
  <si>
    <t>GRUPO INVESTIGACION EPIANDES</t>
  </si>
  <si>
    <t>GRUPO INVESTIGACION CIENCIAS BASICAS MEDICAS</t>
  </si>
  <si>
    <t>GRUPO INVESTIGACION ANATOMIA Y PLASTINACION</t>
  </si>
  <si>
    <t>FONDO INVESTIGACION CARLOS FRANCO</t>
  </si>
  <si>
    <t>FONDO INVESTIGACION RAFAEL ACERO</t>
  </si>
  <si>
    <t>CONGRESO OTOLOGIA 2009</t>
  </si>
  <si>
    <t>INVERSIONES CENTRO DEPORTIVO DOTACION</t>
  </si>
  <si>
    <t>HONGOS OPORTUNISTAS PATOGENOS: IDENTIFICACION Y CARACTERIZACION</t>
  </si>
  <si>
    <t>NIH - B. ZIMMERMMANN</t>
  </si>
  <si>
    <t>PROYECTO GEM</t>
  </si>
  <si>
    <t>FUNDACION SOCIAL</t>
  </si>
  <si>
    <t>JP MORGAN CHASE</t>
  </si>
  <si>
    <t>ADECUACION CASA ESPINOSA CONVENIO ROOSVELT -2009</t>
  </si>
  <si>
    <t>FONDO DE INVESTIGACION CARLOS CHIRIBOGA</t>
  </si>
  <si>
    <t>MINEDUC-MTIC 2009 COT</t>
  </si>
  <si>
    <t>CONJUNTO MULTIFAMILIAR GONZALO JIMENEZ DE QUESADA APTO.1502</t>
  </si>
  <si>
    <t>FONDO BBVA</t>
  </si>
  <si>
    <t>PROGRAMA QUIERO ESTUDIAR BBVA</t>
  </si>
  <si>
    <t>SILLA PROFESORAL BBVA</t>
  </si>
  <si>
    <t>CONSILIDADOR FONDO BBVA</t>
  </si>
  <si>
    <t>PROGRAMA PROFESIONALES COLOMBIAN BUSINESS LAW</t>
  </si>
  <si>
    <t>CODENSA CAMBIO CLIMATICO FASE II</t>
  </si>
  <si>
    <t>INGENIERIA INDUSTRIAL - ELAIN</t>
  </si>
  <si>
    <t>LINEA DE INVEST. G.T. REFINACION DE PETROLEOS FASE DOS</t>
  </si>
  <si>
    <t>LINEA DE INVEST. G.T. TRANSPORTE DE PETROLEOS FASE TRES</t>
  </si>
  <si>
    <t>ICBF PRIMERA INFANCIA</t>
  </si>
  <si>
    <t>SOPORTE SITIOS WEB</t>
  </si>
  <si>
    <t>BABSON 2009</t>
  </si>
  <si>
    <t>CURSOS CORPORATIVOS</t>
  </si>
  <si>
    <t>TALLER DE COMUNICACIÓN ESCRITA EN ESPAÑOL</t>
  </si>
  <si>
    <t>REMODELACION DATA CENTRE B - 101 FISICA - 2009</t>
  </si>
  <si>
    <t>CORPORINOQUIA</t>
  </si>
  <si>
    <t>DONACION IDRC - CANADA</t>
  </si>
  <si>
    <t>Taller en español. Comunicación oral efectiva</t>
  </si>
  <si>
    <t>INVERSIONES LIBRERÍA</t>
  </si>
  <si>
    <t>INVERSION COMIT</t>
  </si>
  <si>
    <t>INVERSION TICSW</t>
  </si>
  <si>
    <t>PPODRE</t>
  </si>
  <si>
    <t>REFORZAMIENTO BLOQUE G</t>
  </si>
  <si>
    <t>WORK FLOW</t>
  </si>
  <si>
    <t>NOTAS</t>
  </si>
  <si>
    <t>PAGINA WEB</t>
  </si>
  <si>
    <t>CHINO I</t>
  </si>
  <si>
    <t>CHINO II</t>
  </si>
  <si>
    <t>CHINO III</t>
  </si>
  <si>
    <t>INNOVACION INGENIERIA</t>
  </si>
  <si>
    <t>CORPOICA</t>
  </si>
  <si>
    <t>ESCUELA DE VERANO PARA JOVENES</t>
  </si>
  <si>
    <t>CURSO PARIS MUSICA</t>
  </si>
  <si>
    <t>CURSO VERANO ARTE</t>
  </si>
  <si>
    <t>CONSOLIDADO ADMINISTRACION</t>
  </si>
  <si>
    <t>INTERFACULTADES VIAJES COMPARTIDOS CARPOOLING</t>
  </si>
  <si>
    <t>INTERFACULTADES MOVILIDAD URBANA</t>
  </si>
  <si>
    <t>INTERFACULTADES TRANSPORTE ESCOLAR</t>
  </si>
  <si>
    <t>INTERFACULTADES SINTESIS DE ALCOHOL</t>
  </si>
  <si>
    <t>INTERFACULTADES CICLOVIAS Y CICLORUTAS</t>
  </si>
  <si>
    <t>CURSOS Y TALLERES FACULTAD DE MEDICINA</t>
  </si>
  <si>
    <t>CONVOCATORIA 001 - 2009</t>
  </si>
  <si>
    <t>EL PLAN PILOTO DE LE CORBUSIER PARA BOGOTA</t>
  </si>
  <si>
    <t>COLISEOS PARA LOS JUEGOS SURAMERICANOS 2010</t>
  </si>
  <si>
    <t>ROGELIO SALMONA. GUIA ARQUITECTONICA EN BOGOTA</t>
  </si>
  <si>
    <t>ARQUIGRAFIAS. ARQUITECTURA COMO ESCRITURA DE MUNDO</t>
  </si>
  <si>
    <t>PREFABRICACION EN CONCRETO EN COLOMBIA</t>
  </si>
  <si>
    <t>PROYECTO DE VIVIENDA EN EL TROPICO HUMEDO</t>
  </si>
  <si>
    <t>RENOVACION URBANA EN LA PERIFERIA</t>
  </si>
  <si>
    <t>PORTAL WEB. LECCIONES DE ESTETICA</t>
  </si>
  <si>
    <t>CARTILLAS DE ARQUITECTURA PARA ARQUITECTOS</t>
  </si>
  <si>
    <t>SIB - SIPAIM 2009</t>
  </si>
  <si>
    <t>OBSERVATORIO DE MOVILIDAD CCB 2009</t>
  </si>
  <si>
    <t>MEDICIONES CNA 2009</t>
  </si>
  <si>
    <t>CENTRO DE ESPAÑOL CIFE</t>
  </si>
  <si>
    <t>COMUNIDADES PESQUERAS EN UN AREA PROTEGIDA DEL CARIBE COLOMBIANO</t>
  </si>
  <si>
    <t>CHINO IV</t>
  </si>
  <si>
    <t>CAPACITACION DE OFICINA DE LIBRERÍA</t>
  </si>
  <si>
    <t>PROYECTO DE INVESTIGACION C. AGUDELO</t>
  </si>
  <si>
    <t>JUAN CARLOS BOHORQUEZ</t>
  </si>
  <si>
    <t>MODEL FISICO INTERCEPTORES FUCHA</t>
  </si>
  <si>
    <t>ADECUACION SALONES EDIFICIO LLERAS - 2009</t>
  </si>
  <si>
    <t>III SIMPOSIO SIMABIOT 2009</t>
  </si>
  <si>
    <t>CONFERENCIA SIGRADI 2010</t>
  </si>
  <si>
    <t>CAPITAL SEMILLA: SUPPLY CHAIN MANAGEMENT</t>
  </si>
  <si>
    <t>CAPITAL SEMILLA: RIESGO MACRO</t>
  </si>
  <si>
    <t>CAPITAL SEMILLA: ANALISIS INSTITUCIONAL Y DEL COMPORTAMIENTO PARA EL ESTUDIO DE LA GESTACION COLECTIVA</t>
  </si>
  <si>
    <t>PROYECTO DE UNA ESTACION DE POLICIA PILOTO PARA CENTROS URBANOS METROPOLITANOS</t>
  </si>
  <si>
    <t>IPES</t>
  </si>
  <si>
    <t>SALARIOS PETROMINERALES</t>
  </si>
  <si>
    <t>CONVOCATORIA PROY. INVESTIGACION Y CREACION 2009</t>
  </si>
  <si>
    <t>PLASTICA DE LOS MEDIOS</t>
  </si>
  <si>
    <t>NEOPTICKS</t>
  </si>
  <si>
    <t>TREINTAYDOSPUNTOS Y MEDIO</t>
  </si>
  <si>
    <t>SISTEMA TRANSPERIFERICO</t>
  </si>
  <si>
    <t>CURSOS</t>
  </si>
  <si>
    <t>REDES</t>
  </si>
  <si>
    <t>ECOS NORD VALIDACION INDUSTRIAL</t>
  </si>
  <si>
    <t>ECOS NORD DESARROLLO DE UNA INFRAESTRUCTURA</t>
  </si>
  <si>
    <t>ECOS NORD MODULOS VASCULARES</t>
  </si>
  <si>
    <t>ECOS NORD APLICACIONES COMPLEJAS Y DISTRIBUIDAS</t>
  </si>
  <si>
    <t>MDN LUIS JAVIER SERRANO</t>
  </si>
  <si>
    <t>PROGRAMA DE INGLES PARA EMPLEADOS NIVEL BASICO I</t>
  </si>
  <si>
    <t>PROGRAMA DE INGLES PARA EMPLEADOS UNIANDES</t>
  </si>
  <si>
    <t>PROGRAMA DE INGLES PARA EMPLEADOS GRUPO PRIVADO DE ECONOMIA</t>
  </si>
  <si>
    <t>CURSOS LIBRES DE POSGRADO - CEPER</t>
  </si>
  <si>
    <t>ING. ELECTRICA AUTOMATIZACION 16</t>
  </si>
  <si>
    <t>CONSOLIDADOR CIFE</t>
  </si>
  <si>
    <t>CONSOLIDADOR OFICINA DE SCOUTING</t>
  </si>
  <si>
    <t>ECOS NORD - ADRIANA BERNAL</t>
  </si>
  <si>
    <t>ESTUDIOS CATASTRALES CONVENIO IGAC</t>
  </si>
  <si>
    <t>PNTIC</t>
  </si>
  <si>
    <t>ADECUACION OFICINAS EDUCACION CONTINUADA - 2009</t>
  </si>
  <si>
    <t>ADECUACION OFICINAS LIBRERIA - 2009</t>
  </si>
  <si>
    <t>REPITENCIA Y DESERCION EN LA PRIMARIA</t>
  </si>
  <si>
    <t>MARCO TARIFARIO DE ACUEDUCTO Y ALCANTARILLADO</t>
  </si>
  <si>
    <t>PROYECTO DE INVESTIGACION  N. AGUDELO</t>
  </si>
  <si>
    <t>PROTEINAS DE PLASMODIUM FALCIPARUM</t>
  </si>
  <si>
    <t>CUENCA DEL RIO SUAREZ</t>
  </si>
  <si>
    <t>COMPUTADORES PARA EDUCAR</t>
  </si>
  <si>
    <t>PROGRAMA PROFESIONALES EN MERCADEO DE TELECOMUNICACIONES</t>
  </si>
  <si>
    <t>SISCO ACAC - MINCOMUNICACIONES</t>
  </si>
  <si>
    <t>CAMILO OLAYA</t>
  </si>
  <si>
    <t>COLCIENCIAS 2009 - X. CAICEDO</t>
  </si>
  <si>
    <t>VALORACION DE ECOSISTEMAS</t>
  </si>
  <si>
    <t>FRANCOIS LEYVRAZ - PROF. ASISTENTE</t>
  </si>
  <si>
    <t>DUKE EXPERIMENTO</t>
  </si>
  <si>
    <t>IV CONGRESO INTERNACIONAL DE DERECHO PENAL 2010</t>
  </si>
  <si>
    <t>INPE CIFE COT</t>
  </si>
  <si>
    <t>CONSOLIDADOR CIDER - 2009</t>
  </si>
  <si>
    <t>CURSOS LIBRES DE POSGRADOS - CIDER</t>
  </si>
  <si>
    <t>EL JAPON DEL ZEN Y EL JAPON DEL POP "LA CULTURA DEL SOL NACIENTE"</t>
  </si>
  <si>
    <t>EVALUACION DE POLITICAS PUBLICAS - 2009</t>
  </si>
  <si>
    <t>TANGOS Y BOLEROS - TERTULIAS DEL CAFÉ BOGOTANO</t>
  </si>
  <si>
    <t>OBJETIVO DE DESARROLLO DEL MILENIO. UNA PERSPECTIVA CRITICA PARA AMERICA LATINA - 2009</t>
  </si>
  <si>
    <t>OBSERBAR E INTERPRETAR LA CULTURA: UNA EXPERIENCIA COTIDIANA</t>
  </si>
  <si>
    <t>PROG.DE ESPAÑOL EMPL DE LOS ANDES - TALLER DE COMUNICACION ESCRITA - NIVEL 1</t>
  </si>
  <si>
    <t>PROGRAMA INTENSIVO DE ESPAÑOL PARA EXTRANJEROS. MODALIDAD: LARGA DURACION</t>
  </si>
  <si>
    <t>PLANIFICACION Y FINANCIACION DEL DESARROLLO LOCAL - 2009</t>
  </si>
  <si>
    <t>PRODUCCION, MEDIO AMBIENTE Y DESARROLLO - 2009</t>
  </si>
  <si>
    <t>PUBLICACION CUADERNOS AZULES 7</t>
  </si>
  <si>
    <t>CONSOLIDADOR ESCUELA DE GOBIERNO</t>
  </si>
  <si>
    <t>CURSOS LIBRES DE POSGRADO - ESCUELA DE GOBIERNO</t>
  </si>
  <si>
    <t>LEER UN LIBRO Y VER SU PELICULA SIN FRUSTRARSE EN EL INTENTO</t>
  </si>
  <si>
    <t>CHINO V</t>
  </si>
  <si>
    <t xml:space="preserve">English Teaching Perspectives, Revisited Workshop </t>
  </si>
  <si>
    <t>TALLER DE INTERPRETACION BARROCA PARA CUERDAS POR STANLEY RITCHIE</t>
  </si>
  <si>
    <t>DNP METRO</t>
  </si>
  <si>
    <t>CEREALES BAVARIA</t>
  </si>
  <si>
    <t>LIBRO DROGAS - D. MEJIA</t>
  </si>
  <si>
    <t>COMPORTAMIENTO DEL BUSTO - PROTELA</t>
  </si>
  <si>
    <t>LICENCIAMIENTO AMBIENTAL</t>
  </si>
  <si>
    <t>GESTIÓN DEL PATRIMONIO CULTURAL EN LATINOAMÉRICA</t>
  </si>
  <si>
    <t>CURSO INTIMIDACION ESCOLAR</t>
  </si>
  <si>
    <t>MODERACION EN AMBIENTES INTERACTIVOS DE APRENDIZAJE - MAIA</t>
  </si>
  <si>
    <t>ARMADA NACIONAL MECI FASE II</t>
  </si>
  <si>
    <t>EGOB - EVENTO FRENTE NACIONAL</t>
  </si>
  <si>
    <t>CURSOS LIBRES DE MAESTRIA - CIFE</t>
  </si>
  <si>
    <t>GTZ  SOBERANIA NACIONAL</t>
  </si>
  <si>
    <t>RED DE DESARROLLO INTEGRADO RDI</t>
  </si>
  <si>
    <t>FONDO DE DESARROLLO PERSONAL ADMINISTRATIVO - LIBRERÍA</t>
  </si>
  <si>
    <t>DOTACION TECNOLOGIA LABORATORIOS MEDICINA</t>
  </si>
  <si>
    <t>DOTACION TECNOLOGIA ADECUACIONES EDIFICO C</t>
  </si>
  <si>
    <t>DOTACION TECNOLOGIA CENTRO DE COMPUTO FISICA B 101</t>
  </si>
  <si>
    <t>DIRECCION CENTRO DE EXCELENCIA - CEIBA</t>
  </si>
  <si>
    <t>TRANSMILENIO COMUNICACIONES</t>
  </si>
  <si>
    <t>MAVDT CONTAMINANTES ATMOSFERICOS</t>
  </si>
  <si>
    <t>ESP. EVALUACION SOCIAL DE PROYECTOS - D.N.P.</t>
  </si>
  <si>
    <t>HERMES PISO 1 2 3 Y 4</t>
  </si>
  <si>
    <t>INFLUENCIA DE COMPONENTES QUIMICOS (FEROMONAS)</t>
  </si>
  <si>
    <t>LIBRO BLANCO DE DROGAS</t>
  </si>
  <si>
    <t>DOCTORADOS CIENCIAS</t>
  </si>
  <si>
    <t>CURSOS PARA PADRES DEL PROGRAMA INFANTIL Y JUVENIL DE FORMACION MUSICAL</t>
  </si>
  <si>
    <t>ESPECIALIZACION EN CONSTRUCCION DE SOFTWARE 2010 - SECCION 1</t>
  </si>
  <si>
    <t>ESPECIALIZACION EN CONSTRUCCION DE SOFTWARE 2010 - SECCION 2</t>
  </si>
  <si>
    <t>ESPECIALIZACION EN COMERCIO ELECTRONICO 2010</t>
  </si>
  <si>
    <t>COLCIENCIAS CONGRESO BIOTECNOLOGIA 2009</t>
  </si>
  <si>
    <t>COLCIENCIAS DAAD 2009</t>
  </si>
  <si>
    <t>CONGRESOS CIENCIAS BASICAS INMUNOLOGICAS</t>
  </si>
  <si>
    <t>ESPAÑOL PARA EXTRANJEROS. MODALIDAD INMERSION</t>
  </si>
  <si>
    <t>LEMVA</t>
  </si>
  <si>
    <t>MAESTRIA ESTUDIOS INTERDISIPLINARIOS SOBRE DESARROLLO</t>
  </si>
  <si>
    <t>ESP. ESTADO, DESARROLLO Y POLITICAS PUBLICAS</t>
  </si>
  <si>
    <t>ESP. DESARROLLO LOCAL Y REGIONAL</t>
  </si>
  <si>
    <t>ESP. GESTION REGIONAL DEL DESARROLLO</t>
  </si>
  <si>
    <t>ESP. ORGANIZACIONES, RESPONSABILIDAD SOCIAL Y DESARROLLO</t>
  </si>
  <si>
    <t>EDUCACION CONTINUADA CIDER</t>
  </si>
  <si>
    <t>PROYECTOS CIDER</t>
  </si>
  <si>
    <t>SECRETARIA DEL HABITAT</t>
  </si>
  <si>
    <t>REMODELACION CIMPAT - 2009</t>
  </si>
  <si>
    <t>ING. ELECTRICA LABORATORIOS</t>
  </si>
  <si>
    <t>LABORATORIO DE SALA LIMPIA</t>
  </si>
  <si>
    <t>FAC. MEDICINA OVERHEAD Y CONVENIOS</t>
  </si>
  <si>
    <t>CONVENIO FUNDACION SANTAFE Y OTROS</t>
  </si>
  <si>
    <t>OVERHEAD FACULTAD DE MEDICINA</t>
  </si>
  <si>
    <t>STEP</t>
  </si>
  <si>
    <t>FINPYME</t>
  </si>
  <si>
    <t>SDA RED DE CALIDAD HIDRICA</t>
  </si>
  <si>
    <t>CONVENIO PRODESA Y UNIANDES: ACUERDO 5</t>
  </si>
  <si>
    <t>SERVICIOS DE DESARROLLO</t>
  </si>
  <si>
    <t>LABORATORIO DE DIFRACTOMETRIA</t>
  </si>
  <si>
    <t>ESPECIALIZACION EN GERENCIA DE EMPRESAS TELECOMUNIC PROM 13 ENE - DIC 2010</t>
  </si>
  <si>
    <t>ESPECIALIZACION EN CONTROL INTERNO PROM 16 ENE-DIC 2010</t>
  </si>
  <si>
    <t>FONDO DE DESARROLLO FACULTAD DE CIENCIAS</t>
  </si>
  <si>
    <t>CEIS DIGITALIZACION  DE PLACAS</t>
  </si>
  <si>
    <t>INVESTIGACION  - CEIS</t>
  </si>
  <si>
    <t>ADECUACION CONSULTORIO JURIDICO Y CIFE BLOQUE F - 2009</t>
  </si>
  <si>
    <t>FORO AGROINDUSTRIA</t>
  </si>
  <si>
    <t>ECOPETROL CALCULO TARIFAS DE TRANSPORTE</t>
  </si>
  <si>
    <t>PLAN DE CAPACITACION EN ESTRATEGIA DE GESTION</t>
  </si>
  <si>
    <t>CEIS 2009 - JORGE A MEDINA</t>
  </si>
  <si>
    <t>CRA</t>
  </si>
  <si>
    <t>FSC</t>
  </si>
  <si>
    <t>UNAL</t>
  </si>
  <si>
    <t>COT MEN 2009 PER II</t>
  </si>
  <si>
    <t>IV FORO INTERNACIONAL DE DERECHO PRIVADO</t>
  </si>
  <si>
    <t>EJECUCION SUPERAVIT ACUMULADO FAC. DERECHO</t>
  </si>
  <si>
    <t>EJECUCION SUPERAVIT ACUMULADO FAC. ARTES Y HUMANIDADES</t>
  </si>
  <si>
    <t>WALSON L. VARGAS</t>
  </si>
  <si>
    <t>LUIS ERNESTO MUÑOZ</t>
  </si>
  <si>
    <t>Industrias Culturales</t>
  </si>
  <si>
    <t>INTERNACIONALIZACIÓN</t>
  </si>
  <si>
    <t>SILLAS CORONA</t>
  </si>
  <si>
    <t>CONSOLIDACION PREGRADO</t>
  </si>
  <si>
    <t>MAGISTER CONSOLIDADO</t>
  </si>
  <si>
    <t>CAPITALES SEMILLA FACULTAD DE ADMINISTRACION</t>
  </si>
  <si>
    <t>CONSOLIDADO A ASESORIAS Y CONSULTORIAS FACULTAD</t>
  </si>
  <si>
    <t>PROYECTOS DECANATURA</t>
  </si>
  <si>
    <t>CONSOLIDADOR CONVENIOS Y EVENTOS</t>
  </si>
  <si>
    <t>DONACIONES Y/O CONVENIOS INTERNACIONALES</t>
  </si>
  <si>
    <t>EVENTOS NACIONALES E INTERNACIONALES</t>
  </si>
  <si>
    <t>EVENTOS INTERNACIONALES</t>
  </si>
  <si>
    <t>EVENTOS NACIONALES</t>
  </si>
  <si>
    <t>FONDOS EJECUTABLES</t>
  </si>
  <si>
    <t>DINAMICAS TERRITORIALES</t>
  </si>
  <si>
    <t>EVENTOS ESPECIALES</t>
  </si>
  <si>
    <t>Bancarización en Familias en Acción</t>
  </si>
  <si>
    <t>ESP. TRANSMISION Y DISTRIBUCION -18</t>
  </si>
  <si>
    <t>CONVENIO U. JAVERIANA Y U. DE LOS ANDES</t>
  </si>
  <si>
    <t>Formación y atención a la primera Infancia</t>
  </si>
  <si>
    <t>Núcleos Básicos del conocimiento</t>
  </si>
  <si>
    <t>Especialización Ambiental 2010-1_2011-2</t>
  </si>
  <si>
    <t>VII JORNADAS DE CONTRATACIÓN ESTATAL</t>
  </si>
  <si>
    <t>GERARDO GORDILLO ARIZA</t>
  </si>
  <si>
    <t>OBSERVATORIO DE DERECHO INTERNACIONAL</t>
  </si>
  <si>
    <t>FONDO DE BECAS INDUMÍL</t>
  </si>
  <si>
    <t>ECOPETROL – PABLO STEVENSON</t>
  </si>
  <si>
    <t>ECOPETROL – ANDREW CRAWFORD</t>
  </si>
  <si>
    <t>Remodelación Laboratorios de Ciencias y Lema-2009</t>
  </si>
  <si>
    <t>Remodelación Bloque AU-05 Comunicaciones-2009</t>
  </si>
  <si>
    <t>FONDO DESARROLLO NO DOCENTE UNIDADES</t>
  </si>
  <si>
    <t>COMUNIDADES JURIDICAS LATINOAMERICA</t>
  </si>
  <si>
    <t>DRUG POLICY IN COLOMBIA</t>
  </si>
  <si>
    <t>CONVENIOS ARQUITECTURA INVESTIGACION CONSOLIDADOR</t>
  </si>
  <si>
    <t>CODIGO DE CONSTRUCCION DE BOGOTA - SDP</t>
  </si>
  <si>
    <t>PARQUE REGIONAL METROPOLITANO O ZONAL - SDP</t>
  </si>
  <si>
    <t>DIRECTRICES DE ORDENAMIENTO EQUIPAMIENTOS - SDP</t>
  </si>
  <si>
    <t>ECOPETROL MERCADOS IFOS</t>
  </si>
  <si>
    <t>INVERSIONES - NOVICIADO</t>
  </si>
  <si>
    <t>FONDO PROXIMO SIGLO</t>
  </si>
  <si>
    <t>BANREP200934 - ADRIANA BERNAL</t>
  </si>
  <si>
    <t>BANREP200935 - SILVIA RESTREPO</t>
  </si>
  <si>
    <t>RECONSTRUCCION MULTINIVELES</t>
  </si>
  <si>
    <t>TITULACION EN TIERRAS DE BOGOTA</t>
  </si>
  <si>
    <t>INFRAESTRUCTURA DOCTORADO 2009</t>
  </si>
  <si>
    <t>COLCIENCIAS DISTRIBUCION AGUA POTABLE</t>
  </si>
  <si>
    <t>ESCUELA NUEVA 2009 COT</t>
  </si>
  <si>
    <t>POLITECNICO INTERNACIONAL - CIFE 2009 COT</t>
  </si>
  <si>
    <t>INT. SAN JUAN DE DIOS - CIFE 2009 COT</t>
  </si>
  <si>
    <t>EQUIPOS LABORATORIOS DE INVESTIGACION DE FISICA</t>
  </si>
  <si>
    <t>METODOLOGIA ZONA</t>
  </si>
  <si>
    <t>DUKE MONEY</t>
  </si>
  <si>
    <t>ESAFE - 5 (2010 - 2011)</t>
  </si>
  <si>
    <t>EGOB - PROYECTO FAMILIAS EN ACCION</t>
  </si>
  <si>
    <t>NSF - C. CADENAS</t>
  </si>
  <si>
    <t>INVERSIONES LABORATORIOS QUIMICA</t>
  </si>
  <si>
    <t>EXPANSION URBANA DE FAMILIAS EN ACCION</t>
  </si>
  <si>
    <t>DIALOGO SOCIAL Y POLITICAS PUBLICAS</t>
  </si>
  <si>
    <t>CLAG 2010</t>
  </si>
  <si>
    <t>GLOBAL MBA (TULANE UNIVERSITY)</t>
  </si>
  <si>
    <t>COLCIENCIAS 1204-487-25674 B. GOMEZ</t>
  </si>
  <si>
    <t>COLCIENCIAS 1204-489-25268 C. LEIDY</t>
  </si>
  <si>
    <t>INVERSIONES GESTION DE ACTIVOS</t>
  </si>
  <si>
    <t>SEMINARIO DE EVALUACION</t>
  </si>
  <si>
    <t>COLCIENCIAS A &amp; P ALMIDON</t>
  </si>
  <si>
    <t>FOPAE ALOJAMIENTOS INSTITUCIONALES</t>
  </si>
  <si>
    <t>DEPAE PERCEPCION DEL RIESGO</t>
  </si>
  <si>
    <t>PLAN MAESTRO BLOQUE Z Y EDIFICIO DE LA POLICIA</t>
  </si>
  <si>
    <t>ECOPETROL EXSAGOC</t>
  </si>
  <si>
    <t>WORKSHOP EN MEDIO AMBIENTE</t>
  </si>
  <si>
    <t>CONVOCATORIA 002 - 2009 CONSOLIDADOR</t>
  </si>
  <si>
    <t>CARTOGRAFIAS DE LA IDENTIDAD -SERIE TESIS DE POSGRADO</t>
  </si>
  <si>
    <t>CONSTRUCCION RACIONAL - SERIE TESIS DE POSGRADO</t>
  </si>
  <si>
    <t>FONDO QUIERO ESTUDIAR PROVISION 2010</t>
  </si>
  <si>
    <t>MEDICIONES ADM - NO MATRICULADOS</t>
  </si>
  <si>
    <t>CENTRO DE EVALUACION - CIFE - ACA</t>
  </si>
  <si>
    <t>FAPA LAO CIFE - ACA</t>
  </si>
  <si>
    <t>APOYO DESARROLLO PROFESORAL CIFE - ACA</t>
  </si>
  <si>
    <t>SISTEMATIZACION CIFE - ADM</t>
  </si>
  <si>
    <t>ESTRATEGIA HABITOS SALUDABLES FSFB - UA</t>
  </si>
  <si>
    <t>INTERFACULTADES 2009 - ADRIANA BERNAL</t>
  </si>
  <si>
    <t>INTERFACULTADES 2009 - JUAN A SANCHEZ</t>
  </si>
  <si>
    <t>INTERFACULTADES 2009 - MARIA C LATTIG</t>
  </si>
  <si>
    <t>INTERFACULTADES 2009 - SILVIA RESTREPO</t>
  </si>
  <si>
    <t>ADECUACION BIOCOMPUTO BLOQUE Q - 508 -2009</t>
  </si>
  <si>
    <t>SALAS DE COMPUTO ARQUITECTURA Y - 110-2009</t>
  </si>
  <si>
    <t>EVALUACION DE IMPACTO PROGRAMA FAMILIAS EN ACCION</t>
  </si>
  <si>
    <t>CONGRESO INTERNACIONAL DE DERECHO PROCESAL 2010</t>
  </si>
  <si>
    <t>CINTEL SISTEMA INTEGRADO FUERZA PUBLICA</t>
  </si>
  <si>
    <t>T - LAPSE PROCESO CONSTRUCTIVO</t>
  </si>
  <si>
    <t>SECRETARIA DE DESARROLLO ECONOMICO</t>
  </si>
  <si>
    <t>SCRD FILARMONICA</t>
  </si>
  <si>
    <t>PROYECCION INVESTIGACION - FACULTAD DE CIENCIAS</t>
  </si>
  <si>
    <t>INVESTIGACIONES - JUAN SAAVEDRA</t>
  </si>
  <si>
    <t>ADECUACION BLOQUE C - 2009</t>
  </si>
  <si>
    <t>HOSPITAL DEL SUR</t>
  </si>
  <si>
    <t>COLCIENCIAS 1204 - 493 - 26115/ SILVIA RESTREPO</t>
  </si>
  <si>
    <t>EJECUCION AUDITORIO MARIO LASERNA</t>
  </si>
  <si>
    <t>COMANDO GENERAL MAESTRIAS 2010</t>
  </si>
  <si>
    <t>ECOPETROL_APPLUS SUMINISTRO ENERGIA</t>
  </si>
  <si>
    <t>AUDIOVISUALES SALONES MARIO LASERNA - 09</t>
  </si>
  <si>
    <t>CONCENTRACION MAT - POS</t>
  </si>
  <si>
    <t>FONDO DE INVESTIGACION 2010</t>
  </si>
  <si>
    <t>CIFE CONSULTORIA</t>
  </si>
  <si>
    <t>PROYECTO SISTEMA FINANCIERO Y ADMINISTRATIVO</t>
  </si>
  <si>
    <t>POSGRADOS</t>
  </si>
  <si>
    <t>FONDOS CIFE GENERAL</t>
  </si>
  <si>
    <t>CENTROS</t>
  </si>
  <si>
    <t>COLCIENCIAS HURTO DE ENERGIA</t>
  </si>
  <si>
    <t>COLCIENCIAS TRANSPORTE ELECTICO MASIVO FASE II</t>
  </si>
  <si>
    <t>COLCIENCIAS SILICE FASE II</t>
  </si>
  <si>
    <t>FELIPE MUÑOZ</t>
  </si>
  <si>
    <t>TERRAZA CUBIERTA VERDE ED. MARIO LASERNA - 09</t>
  </si>
  <si>
    <t>PORTAFOLIO INSTITUCIONAL</t>
  </si>
  <si>
    <t>ICGEB 2009 - S. RESTREPO</t>
  </si>
  <si>
    <t>FISICA LAB. DE ASTRONOMIA</t>
  </si>
  <si>
    <t>FISICA LAB. DE BIOFISICA</t>
  </si>
  <si>
    <t>FISICA LAB. DE MAGNETISMO</t>
  </si>
  <si>
    <t>FISICA LAB. DE SUPERCONDUCTIVIDAD</t>
  </si>
  <si>
    <t>FISICA LAB. DE PREPARACION DE MUESTRAS</t>
  </si>
  <si>
    <t>PUBLICACIONES DEPARTAMENTO DE DISEÑO (TIPO ACA)</t>
  </si>
  <si>
    <t>INVERSIONES DPTO. DE CIENCIAS BIOLOGICAS</t>
  </si>
  <si>
    <t>FC-AMBIENTALISMO POPULAR</t>
  </si>
  <si>
    <t>SDIS - PROTECCIÓN SOCIAL</t>
  </si>
  <si>
    <t>FONDO CARLOS PACHECO</t>
  </si>
  <si>
    <t xml:space="preserve">Joven Investigador Jessica Ramírez                                </t>
  </si>
  <si>
    <t xml:space="preserve">Joven Investigador Edgar José Fernando                        </t>
  </si>
  <si>
    <t>Joven Investigador Juan Isaza</t>
  </si>
  <si>
    <t>PREMIO INGENIEROS SIN FRONTERAS</t>
  </si>
  <si>
    <t>BANREP200940 - FERNEY RODRIGUEZ</t>
  </si>
  <si>
    <t>JOVEN INVESTIGADOR 2009 COLCIENCIAS - DAIRO ESCOBAR</t>
  </si>
  <si>
    <t>LINEA ESTRATEGICA</t>
  </si>
  <si>
    <t>OPERACIÓN CIE - MOVILIDAD</t>
  </si>
  <si>
    <t>ENTER</t>
  </si>
  <si>
    <t>DEVELOP THE BASIC SET OF FOOD SECURITY INFORMATION (DATASET) FOR COLOMBIA</t>
  </si>
  <si>
    <t>FAO</t>
  </si>
  <si>
    <t>MATERIALES COMPUESTOS PARA BLINDAJES F II</t>
  </si>
  <si>
    <t>MOVILIDAD UNIANDINA</t>
  </si>
  <si>
    <t>CENTRO DE SERVICIO DE TRADUCCION LENGUAJES</t>
  </si>
  <si>
    <t>GRUPO DE INVESTIGACION PROYECTO CIUDAD Y ARQUITECTURA</t>
  </si>
  <si>
    <t>PROYECTO JOVENES INVESTIGADORES J. SALCEDO</t>
  </si>
  <si>
    <t>SISC ACAC - MINCOMUNICACIONES FASE II</t>
  </si>
  <si>
    <t>IDU INSTRUMENTACION DE PAVIMENTOS</t>
  </si>
  <si>
    <t>ESTUDIO DE MERCADEO GASES DE OCCIDENTE</t>
  </si>
  <si>
    <t>CINTEL SISTEMA INTEGRADO FUERZA PUBLICA FASE II</t>
  </si>
  <si>
    <t>HIDROCARBUROS - PETROLEO Y GAS</t>
  </si>
  <si>
    <t>AEIOTU LONGITUDINAL STUDY</t>
  </si>
  <si>
    <t>USO Y LA APROPIACION DE LA BIODIVERSIDAD</t>
  </si>
  <si>
    <t>OPTIMIZACION CONSOLIDADOR 2010</t>
  </si>
  <si>
    <t>ADECUACION CIELO RASO SALONES EDIFICIO JULIO MARIO SANTODOMINGO 2010</t>
  </si>
  <si>
    <t>LABORATORIO DE MEDICINA 2010</t>
  </si>
  <si>
    <t>ADECUACIONES EDIFICO C 2010</t>
  </si>
  <si>
    <t>EXTERIORES PASO PEATONAL GATA GOLOSA 2010</t>
  </si>
  <si>
    <t>REMODELACION EDIFICIO A PISO TERCERO 2010</t>
  </si>
  <si>
    <t>REMODELACION LABORATORIO EDIFICIO J - 2010</t>
  </si>
  <si>
    <t>REMODELACION LABORATORIO DE QUIMICA EDIFICIO Q - 2010</t>
  </si>
  <si>
    <t>BOMBAS DE VACIO CENTRO DE PRACTICAS - 2010</t>
  </si>
  <si>
    <t>INTEREST RATE SUBSIDIES FOR MORTGAGE LOANS: THE CASE OF COLOMBIA</t>
  </si>
  <si>
    <t>DOTACION TECNOLOGIA REMODELACION BIBLIOTECA Y CASA BLOQUE I</t>
  </si>
  <si>
    <t>DOTACION TECNOLOGIA EDIFICIO H</t>
  </si>
  <si>
    <t>DOTACION TECNOLOGIA EXTERIORES PASO PEATONAL GATA GOLOSA</t>
  </si>
  <si>
    <t>DOTACION TECNOLOGIA REMODELACION EDIFICIO A PISO 3</t>
  </si>
  <si>
    <t>DOTACION TECNOLOGIA REMODELACION LABORATORIO EDIFICIO J</t>
  </si>
  <si>
    <t>DOTACION TECNOLOGIA LABORATORIOS DE QUIMICA EDIFICIO Q</t>
  </si>
  <si>
    <t>CINTEL SISTEMA INTEGRADO DE CONTROL</t>
  </si>
  <si>
    <t>CINTEL SISTEMA INTEGRADO FASE II</t>
  </si>
  <si>
    <t>COLCIENCIAS RENATA UNIATLANTICO</t>
  </si>
  <si>
    <t>PLAN INVESTIGACION - J. RENDON</t>
  </si>
  <si>
    <t>COLCIENCIAS S. RESTREPO - UNIANDES/UDEA</t>
  </si>
  <si>
    <t>QUIMICA LAB. ELECTROQUIMICA Y TERMODINAMICA</t>
  </si>
  <si>
    <t>GRUPO DE INVESTIGACION ARQUITECTURA Y NIÑOS</t>
  </si>
  <si>
    <t>MONOGRAFIA WILLY DREW</t>
  </si>
  <si>
    <t>USO DE PLANTAS NATIVAS</t>
  </si>
  <si>
    <t>PROYECTO DE FACULTAD 2010 : ACA</t>
  </si>
  <si>
    <t>ESTRATEGIA I - COLOQUIO 2010 : ACA</t>
  </si>
  <si>
    <t>ESTRATEGIA 2 - PILOTO INNOVACION 2010 : ACA</t>
  </si>
  <si>
    <t>ESTRATEGIA 3 - PLAN TIC UNIANDES 2010 : ACA</t>
  </si>
  <si>
    <t>ESTRATEGIA 4 - MODULOS DE FORMACION 2010 : ACA</t>
  </si>
  <si>
    <t>ESTRATEGIA 5 - SISTEMAS DE EVAL UNIANDES 2010 : ACA</t>
  </si>
  <si>
    <t>COLCIENCIAS JOVENES INVESTIGADORES : INV</t>
  </si>
  <si>
    <t>GASNATURAL 2010 : INV</t>
  </si>
  <si>
    <t>SIEMENS 2010 : INV</t>
  </si>
  <si>
    <t>IDU PAVIMENTOS DE CONCRETO HIDRAULICO</t>
  </si>
  <si>
    <t>EAAB GESTION DEL CONOCIMIENTO</t>
  </si>
  <si>
    <t>AGENDA CULTURAL FACARTES</t>
  </si>
  <si>
    <t>GIRA CORO UNIANDES</t>
  </si>
  <si>
    <t>FISICA LAB. DE ALTAS ENERGIAS</t>
  </si>
  <si>
    <t>HERRAMIENTA COMPUTACIONAL CONCONCRETO</t>
  </si>
  <si>
    <t>SED PFPD 2010 - INV</t>
  </si>
  <si>
    <t>EAAB ACTUALIZACION MODULO DE SORTEOS</t>
  </si>
  <si>
    <t>BP ASESORIAS ANALISIS DE DECISIONES</t>
  </si>
  <si>
    <t>PRONOSTICO DE LA COSECHA CAFETERA DE LA FEDERACION</t>
  </si>
  <si>
    <t>EVALUACION PETROMINERALES</t>
  </si>
  <si>
    <t>TRAMITES DE PATENTES MATRIZ DE SILICA</t>
  </si>
  <si>
    <t>PROGRAMA DESARROLLO PERSONAL ADMINISTRATIVO - DIRECCION JURIDICA</t>
  </si>
  <si>
    <t>FESTIVAL DE GUITARRA</t>
  </si>
  <si>
    <t>PERIODISMO DIGITAL - CEPER</t>
  </si>
  <si>
    <t>FOTO PERIODISMO - CEPER</t>
  </si>
  <si>
    <t>DONACION A HAITI</t>
  </si>
  <si>
    <t>ACUEDUCTO MANTENIMIENTO SEDIMENTOS</t>
  </si>
  <si>
    <t>NUEVO LABORATORIO DE MECANICA ML - 005-INDUMIL- 2010</t>
  </si>
  <si>
    <t>ADECUACION OFICINA PISO TERCERO DEPARTAMENTO DE BIOLOGIA BLOQUE A - 2010</t>
  </si>
  <si>
    <t>MEDICIONES ABET FACULTAD DE INGENIERIA</t>
  </si>
  <si>
    <t>MEDICIONES SERVICIOS GENERALES 2010</t>
  </si>
  <si>
    <t>MINTIC</t>
  </si>
  <si>
    <t>DOCTORADO BIOMICS</t>
  </si>
  <si>
    <t>FORMACION PARA FORMADORES</t>
  </si>
  <si>
    <t>ASSESSMENT CENTER: HERRAMIENTAS CONCEPTUALES Y PRACTICAS PARA EVALUAR COMPETENCIAS</t>
  </si>
  <si>
    <t>TERAPIA BREVE PARA PROBLEMAS DIFICILES</t>
  </si>
  <si>
    <t>PROGRAMA DE MATEMATICAS PARA GRADUADOS EN ECONOMIA,ADMINISTRACION Y AREAS AFINES</t>
  </si>
  <si>
    <t>VICEDECANATURA DE POSGRADO E INVESTIGACION</t>
  </si>
  <si>
    <t>SISTEMA INFORMACION</t>
  </si>
  <si>
    <t>PROMOCION POSGRADOS</t>
  </si>
  <si>
    <t>PUBLICACION CONVERSACIONES DE ARQUITECTURA COLOMBIANA VOL 4</t>
  </si>
  <si>
    <t>BIBLIOTECA DE ECONOMIA PLANTA FISICA</t>
  </si>
  <si>
    <t>BIBLIOTECA DE ECONOMIA GERENCIA E INTERVENTORIA DE OBRA</t>
  </si>
  <si>
    <t>BIBLIOTECA DE ECONOMIA DOTACION Y MOVILIARIO</t>
  </si>
  <si>
    <t>BIBLIOTECA DE ECONOMIA IMPUESTOS Y OTROS</t>
  </si>
  <si>
    <t>BIBLIOTECA DE ECONOMIA DISEÑO</t>
  </si>
  <si>
    <t>ADECUACION LABORATORIO DE CONSTRUCCION DE ARQUITECTURA - 2010</t>
  </si>
  <si>
    <t>PROPIEDAD INTELECTUAL - IDRC</t>
  </si>
  <si>
    <t>CONGRESO VISIBLE -MP</t>
  </si>
  <si>
    <t>MERCADOS DE CONSUMO (COLCIENCIAS - ICANH)</t>
  </si>
  <si>
    <t>FONDO DE BECAS CIFE: ACA</t>
  </si>
  <si>
    <t>DOCTORADO BBMP - BARBARA ZIMMERMANN</t>
  </si>
  <si>
    <t>DOCTORADO CIMIC - J. DUSSAN</t>
  </si>
  <si>
    <t>DOCTORADO CIMPAT SENSORIAL - JORGE MEDINA</t>
  </si>
  <si>
    <t>DOCTORADO LDMB - CARLOS JARAMILLO</t>
  </si>
  <si>
    <t>DOCTORADO BIOLOGIA EVOLUTIVA DE VERTEBRADOS - DANIEL CADENA</t>
  </si>
  <si>
    <t>PUBLICACION TESIS ESTUDIANTES</t>
  </si>
  <si>
    <t>EMILIO BASTIDAS</t>
  </si>
  <si>
    <t>EDUARDO MOJICA</t>
  </si>
  <si>
    <t>HIDROELECTRICA RIO BUEY</t>
  </si>
  <si>
    <t>LA SOCIEDAD POR ACCIONES SIMPLIFICADA : EVOLUCION Y PERSPECTIVAS</t>
  </si>
  <si>
    <t>UNION DE COLEGIOS BILINGUES</t>
  </si>
  <si>
    <t>ARREGLO CIELO RAZOS ED. MARIO LASERNA</t>
  </si>
  <si>
    <t>IMAGINE</t>
  </si>
  <si>
    <t>LUIS FERNANDO DELGADO</t>
  </si>
  <si>
    <t>NICOLAS ESTRADA MEJIA</t>
  </si>
  <si>
    <t>OMAR DARIO LOPEZ</t>
  </si>
  <si>
    <t>SALDOS DEFICITARIOS CIFE : ADM</t>
  </si>
  <si>
    <t>COMITÉ EDITORIAL</t>
  </si>
  <si>
    <t>PE1 - FORO VIS ARRENDAMIENTO</t>
  </si>
  <si>
    <t>PE2 - CALIDAD DE RECURSO HIDRICO</t>
  </si>
  <si>
    <t>FUNDACION McARTHUR</t>
  </si>
  <si>
    <t>GEM BOGOTA</t>
  </si>
  <si>
    <t>EDIFICIO H - 2010</t>
  </si>
  <si>
    <t>OPTIMIZACION EDIFICIO MARIO LASERNA - 2010</t>
  </si>
  <si>
    <t>REFUERZO ESTRUCTURAL BLOQUE T - 2010</t>
  </si>
  <si>
    <t>PE3 - DISPOSICION DE RESIDUOS PELIGROSOS</t>
  </si>
  <si>
    <t>ESPECIALIZACION EN SISTEMA INFORMACION PROM 22 AGOSTO 2010 - JULIO 2011</t>
  </si>
  <si>
    <t>HACIENDA EL NOVICIADO OPTIMAZACION - 2010</t>
  </si>
  <si>
    <t>PROYECTO PROFESOR ASISTENTE JP. ASCHNER</t>
  </si>
  <si>
    <t>PROYECTO PROFESOR ASISTENTE C. ROSSI</t>
  </si>
  <si>
    <t>FEDERICO BROWN - PROF. ASISTENTE</t>
  </si>
  <si>
    <t>ANDREW CRAWFORD - PROF. ASISTENTE</t>
  </si>
  <si>
    <t>JOHN BRANDLEY - PROF. ASISTENTE</t>
  </si>
  <si>
    <t>MONIKA WINKLMEIER - PROF. ASISTENTE</t>
  </si>
  <si>
    <t>SEÑALIZACION SEGURIDAD ED. JULIO MARIO SANTO DOMINGO - 2010</t>
  </si>
  <si>
    <t>CODENSA ESTIMACION DE PERDIDAS ELECTRICAS</t>
  </si>
  <si>
    <t>EVENTOS MANNHEIM HEIDELBERG UNIANDES</t>
  </si>
  <si>
    <t>BID MOVILIDAD URBANA SUSTENTABLE</t>
  </si>
  <si>
    <t>CENTRAL DE MONITOREO MANTENIMIENTO -2010</t>
  </si>
  <si>
    <t>ARREGLO JARDINES EXTERIORES OBRAS EDIFICIO W Y BIBLIOTECA DE ECONOMIA - 2010</t>
  </si>
  <si>
    <t>CONSOLIDADO MAESTRIA</t>
  </si>
  <si>
    <t>TESIS</t>
  </si>
  <si>
    <t>CIUDADES Y REGIONES FRENTE AL CAMBIO CLIMATICO: RETOS E INSTRUMENTOS PARA LA ADAPTACION</t>
  </si>
  <si>
    <t>COPIA PRIVADA - CERLALC</t>
  </si>
  <si>
    <t>BLOQUES GB  Y  G CONSOLIDADOR PLANTA FISICA</t>
  </si>
  <si>
    <t>BLOQUES GB  Y  G GERENCIA E INTERVENTORIA DE OBRAS</t>
  </si>
  <si>
    <t>BLOQUES GB  Y  G DOTACION Y MOBILIARIO</t>
  </si>
  <si>
    <t>BLOQUES GB  Y  G IMPUESTOS Y OTROS GASTOS</t>
  </si>
  <si>
    <t>BLOQUES GB  Y  G OBRAS</t>
  </si>
  <si>
    <t>BIODIVERSIDAD 2010</t>
  </si>
  <si>
    <t>COOPERACION Y COMPETENCIA</t>
  </si>
  <si>
    <t>PRELIMINARES BLOQUES GB Y G PLANTA FISICA - 2010</t>
  </si>
  <si>
    <t>PROYECTOS INVERSIONES MAYORES SISTEMA DE BIBLIOTECAS</t>
  </si>
  <si>
    <t>ADECUACION ESPACIO HORNOS - 2010</t>
  </si>
  <si>
    <t>INVERSIONES MAYORES MEDICINA</t>
  </si>
  <si>
    <t>INTRODUCCION A LA QUIMICA COMPUTACIONAL APLICADA</t>
  </si>
  <si>
    <t>BANREP 201006 - GERMAN PRIETO</t>
  </si>
  <si>
    <t>CEC RESERVA</t>
  </si>
  <si>
    <t>DEBATE SOBRE POLITICA DE DROGAS EN COLOMBIA</t>
  </si>
  <si>
    <t>PE4 - CARTILLAS FOPAE - DPAE</t>
  </si>
  <si>
    <t>PE5 - II CONGRESO COLOMBIANO DE CALIDAD DE AIRE</t>
  </si>
  <si>
    <t>NUEVO EDIFICIO S IMPUESTOS Y OTROS GASTOS</t>
  </si>
  <si>
    <t>NUEVO EDIFICIO TX IMPUESTOS Y OTROS GASTOS</t>
  </si>
  <si>
    <t>CONSOLIDADOR CURSOS EDU. CONTINUADA FACULTADES</t>
  </si>
  <si>
    <t>CURSO EJECUTIVO JPAL - EGOB</t>
  </si>
  <si>
    <t>MEDICIONES ADM NO MATRICULADOS 2010-1</t>
  </si>
  <si>
    <t>MEDICIONES EXPECTATIVAS PDI</t>
  </si>
  <si>
    <t>FUNDACION CORONA CIFE CCT</t>
  </si>
  <si>
    <t>DIFUSION ENCUESTA LONGITUDINAL</t>
  </si>
  <si>
    <t>CURSO CORPORATIVO " REDACCION ACADEMICA EN INGLES "</t>
  </si>
  <si>
    <t>PE6 - II EDICION LIBRO MAURICIO SANCHEZ</t>
  </si>
  <si>
    <t>BANREP 201011 - DANIEL CADENA</t>
  </si>
  <si>
    <t>TERRAZA VERDE ED. MARIO LASERNA</t>
  </si>
  <si>
    <t>PARAMILITARISMO - AM.IBAÑEZ, J. ROBINSON</t>
  </si>
  <si>
    <t>NOMINA - DIRECCION</t>
  </si>
  <si>
    <t>NOMINA - INFRAESTRUCTURA TECNOLOGICA</t>
  </si>
  <si>
    <t>NOMINA - SERVICIO AL CLIENTE</t>
  </si>
  <si>
    <t>NOMINA - APOYO A LOS SISTEMAS INFORMATICOS</t>
  </si>
  <si>
    <t>CENTRO DE EQUIPOS AUDIOVISUALES ARTE</t>
  </si>
  <si>
    <t>DERECHOS HUMANOS - MSD 2010</t>
  </si>
  <si>
    <t>MUJERES DESPLAZADAS - NORGLOBAL</t>
  </si>
  <si>
    <t>EVIDENCIA DIGITAL Y PERITAJE INFORMATICO</t>
  </si>
  <si>
    <t>PROGRAMA PROFESIONALES DE APLICACIÓN DE DERECHO DE INTERNET &amp; TIC'S</t>
  </si>
  <si>
    <t>DESPLAZAMIENTO FORZOSO EN COLOMBIA - USAID</t>
  </si>
  <si>
    <t>NUEVO EDIFICIO S PLANTA FISICA CONSOLIDADOR</t>
  </si>
  <si>
    <t>NUEVO EDIFICIO TX PLANTA FISICA CONSOLIDADOR</t>
  </si>
  <si>
    <t>NUEVO EDIFICIO S GERENCIA E INTERVENTORIA DE OBRA</t>
  </si>
  <si>
    <t>NUEVO EDIFICIO S DOTACION Y MOVILIARIO</t>
  </si>
  <si>
    <t>NUEVO EDIFICIO S DISEÑO</t>
  </si>
  <si>
    <t>NUEVO EDIFICIO S OBRA</t>
  </si>
  <si>
    <t>NUEVO EDIFICIO TX GERENCIA E INTERVENTORIA DE OBRA</t>
  </si>
  <si>
    <t>NUEVO EDIFICIO TX DOTACION Y MOBILIARIO</t>
  </si>
  <si>
    <t>NUEVO EDIFICIO TX DISEÑO</t>
  </si>
  <si>
    <t>NUEVO EDIFICIO TX OBRA</t>
  </si>
  <si>
    <t>DIVULGACION ENCUESTA LONGITUDINAL</t>
  </si>
  <si>
    <t>DNP MINERO - ENERGETICA</t>
  </si>
  <si>
    <t>TRATA DE PERSONAS EN COLOMBIA</t>
  </si>
  <si>
    <t>SAYCO ACINPRO INDICADORERS</t>
  </si>
  <si>
    <t>REMODELACION BLOQUE P1 - PLANEACION 2010</t>
  </si>
  <si>
    <t>CURSO METODOS CUANTITATIVOS BASICOS</t>
  </si>
  <si>
    <t>DETENCCION DE DISPOSITIVOS INALAMBRICOS</t>
  </si>
  <si>
    <t>VOLVER A LOS ANDES 2010</t>
  </si>
  <si>
    <t>FILOSOFIA Y ACCION. TEORIAS ETICAS Y DILEMAS PRACTICOS</t>
  </si>
  <si>
    <t>URBANIZACION EN COLOMBIA - BANCO MUNDIAL</t>
  </si>
  <si>
    <t>SEMINARIO ISF</t>
  </si>
  <si>
    <t>NFS UNIVERSIDAD DE CALIFORNIA - A BERNAL</t>
  </si>
  <si>
    <t>ESTIMACION DE CURVAS DE COSTO DE ABATIMIENTO DE LOS GASES DE EFECTO INVERNADERO</t>
  </si>
  <si>
    <t>COLIVRI</t>
  </si>
  <si>
    <t>CONFLICTO ARMADO Y DESPLAZAMIENTO PUEBLOS INDIGENAS - ACNUR</t>
  </si>
  <si>
    <t>PROGRAMA CIMIENTOS</t>
  </si>
  <si>
    <t>CURSO CORPORATIVO: ESCUELA DE VERANO PARA JOVENES - ALQUERIA</t>
  </si>
  <si>
    <t>REMODELACION HERMES - 2010</t>
  </si>
  <si>
    <t>DIVISION SALA DE COMPUTO BLOQUE B - PISO 4 - 2010</t>
  </si>
  <si>
    <t>LABORATORIOS DE QUIMICA - 2010</t>
  </si>
  <si>
    <t>ARREGLO VENTANERIA BLOQUE RGA - 2010</t>
  </si>
  <si>
    <t>REMODELACION ADQUISICIONES  - 2010</t>
  </si>
  <si>
    <t>CEIS DISPOSITIVOS MOVILES</t>
  </si>
  <si>
    <t>VENTILACION SALONES BLOQUE O 2010</t>
  </si>
  <si>
    <t>SALONES PILOTO ARQUITECTURA BLOQUE T - 2010</t>
  </si>
  <si>
    <t>ING. ELECTRICA AUTOMATIZACION - 17</t>
  </si>
  <si>
    <t>CURSOS LIBRES DE POSGRADO - INGENIERIA QUIMICA</t>
  </si>
  <si>
    <t>VIII JORNADAS DE CONTRATACION ESTATAL 2010</t>
  </si>
  <si>
    <t>FORO DE INVERSION NEW VENTURES</t>
  </si>
  <si>
    <t>V FORO INTERNACIONAL DE DERECHO PRIVADO</t>
  </si>
  <si>
    <t>FORO: FAMILIAS EMPRESARIAS LATINOAMERICANAS</t>
  </si>
  <si>
    <t>FONDO DE INTERNACIONALIZACION FACULTAD DE CIENCIAS</t>
  </si>
  <si>
    <t>PROGRAMA GEOCIENCIAS</t>
  </si>
  <si>
    <t>ESTADISTICAS FPV</t>
  </si>
  <si>
    <t>SABER COMER Y SABER VIVIR: EL ARTE DE LA COCINA DESDE LA EDAD MEDIA Y EL RENACIMIENTO HASTA EL DESCUBRIMIENTO DE AMERICA</t>
  </si>
  <si>
    <t>SED MOSQUERA 2010 CCT</t>
  </si>
  <si>
    <t>UNIVERSIDAD IBAGUE FORMACION 2010</t>
  </si>
  <si>
    <t>CONSOLIDADOR OBRAS Y ADECUACIONES (CABLEADO ESTRUCTURADO)</t>
  </si>
  <si>
    <t>CARACTERIZACION DEL TRAFICO</t>
  </si>
  <si>
    <t>FONDO CAPITAL SEMILLA FACULTAD</t>
  </si>
  <si>
    <t>SUPPLY CHAIN MANAGEMENT IN COLOMBIA</t>
  </si>
  <si>
    <t>FONDO CONJUNTO PARA PROYECTOS DE INVESTIGACION</t>
  </si>
  <si>
    <t>BANREP 201016 - MARIA M TORRES</t>
  </si>
  <si>
    <t>UASIG</t>
  </si>
  <si>
    <t>JUAN CARLOS REYES</t>
  </si>
  <si>
    <t>GUSTAVO RAMOS</t>
  </si>
  <si>
    <t>SEMINARIO SAC - UNIANDES</t>
  </si>
  <si>
    <t>CAFAM</t>
  </si>
  <si>
    <t>FUNDACION BATUTA</t>
  </si>
  <si>
    <t>CICLO DE CONFERENCIAS " EL VERDADERO NUEVO PERIODISMO EL FUTURO YA ESTA AQUÍ</t>
  </si>
  <si>
    <t>TALLER DE DIRECCION Y CANTO CORAL - SIMON CARRINGTON</t>
  </si>
  <si>
    <t>CURSO CORPORATIVO : DISEÑO DE CIMENTACIONES PARA MAQUINAS</t>
  </si>
  <si>
    <t>LOUGHBOROUGH UNIVERSITY</t>
  </si>
  <si>
    <t>CONGRESO INTERNACIONAL 2010</t>
  </si>
  <si>
    <t>ESTACION DE POLICIA PILOTO PARA CENTROS URBANOS METROPOLITANOS</t>
  </si>
  <si>
    <t xml:space="preserve">JUAN PABLO CASAS </t>
  </si>
  <si>
    <t>CINTEL SISTEMA INTEGRADO FUERZA PUBLICA F III</t>
  </si>
  <si>
    <t>GEALC - OEA</t>
  </si>
  <si>
    <t>PROYECTOS EDITORIALES ECONOMIA</t>
  </si>
  <si>
    <t>DEPARTAMENTO DE GEOCIENCIA</t>
  </si>
  <si>
    <t>DIRECCION DE GEOCIENCIA</t>
  </si>
  <si>
    <t>CONGRESO VISIBLE NED - 2010</t>
  </si>
  <si>
    <t>MAESTROS DEL COMIC, EL NOVENO ARTE: DE WILLIAM HOGARTH A CHRIS WARE</t>
  </si>
  <si>
    <t>BANREP201019 - J. MOLINA</t>
  </si>
  <si>
    <t>CONGRESO DE CIENCIAS Y TECNOLOGIAS AMBIENTALES</t>
  </si>
  <si>
    <t>CURSOS LIBRES DE POSGRADO - INGENIERIA ELECTRICA Y ELECTRONICA</t>
  </si>
  <si>
    <t>ESTRATEGIA HABITOS SALUDABLES</t>
  </si>
  <si>
    <t>OMPOINTER TRANSFERENCIAS DE CONOCIMIENTO</t>
  </si>
  <si>
    <t>CURSO: LITERATURA E IMAGEN: LENGUAJES MUTANTES</t>
  </si>
  <si>
    <t>CONSOLIDADOR INVERSIONES VICERRECTORIA INVESTIGACIONES</t>
  </si>
  <si>
    <t>ESTACION DE POLICIA PARA CENTROS URBANOS METROPOLITANOS CONSOLIDADOR PLANTA FISICA</t>
  </si>
  <si>
    <t>ESTACION DE POLICIA PARA CENTROS URBANOS METROPOLITANOS GERENCIA E INTERVENTORIA DE OBRA</t>
  </si>
  <si>
    <t>ESTACION DE POLICIA PARA CENTROS URBANOS METROPOLITANOS OBRA CIVIL</t>
  </si>
  <si>
    <t>ESTACION DE POLICIA PARA CENTROS URBANOS METROPOLITANOS DOTACION Y MOBILIARIO</t>
  </si>
  <si>
    <t>ESTACION DE POLICIA PARA CENTROS URBANOS METROPOLITANOS IMPUESTOS Y OTROS GASTOS</t>
  </si>
  <si>
    <t>LOGICA CADENA AGRICOLA</t>
  </si>
  <si>
    <t>FUNDACION SANTAFETECNOLOGIAS MOVILES</t>
  </si>
  <si>
    <t>PETROMINERALES - ESTUDIO SOCIO - POLITICO - ECONOMICO LLANOS 25 - 31</t>
  </si>
  <si>
    <t>PERIFRASIS</t>
  </si>
  <si>
    <t>PROYECTO DE INVESTIGACION A. FRANKE</t>
  </si>
  <si>
    <t>PAIPA LIBARDO JOSE ARIZA</t>
  </si>
  <si>
    <t>PAIPA RENE FERNANDO URUEÑA</t>
  </si>
  <si>
    <t>PAIPA BEATRIZ EUGENIA SANCHEZ</t>
  </si>
  <si>
    <t>PAIPA JUAN PABLO MONTIEL</t>
  </si>
  <si>
    <t>SALON B-102 MICROSCOPIOS 2.010</t>
  </si>
  <si>
    <t>RECONOCIMIENTO ACADEMICO LE CORBUSIER (DEC-DECANATURA)</t>
  </si>
  <si>
    <t>RECONOCIMIENTO ACADEMICO WIRING (DEC-DECANATURA)</t>
  </si>
  <si>
    <t>SEKN II</t>
  </si>
  <si>
    <t>ESPECIALIZACION EN GERENCIA DE EMPRESAS TELECOMINIC. PROM 14 ENE - DIC 2011</t>
  </si>
  <si>
    <t>MEDICIONES ABET F. INGENIERIA F. II</t>
  </si>
  <si>
    <t>ADECUACION ESCUELA DE GOBIERNO - 2010</t>
  </si>
  <si>
    <t>ADECUACION DECANATURA DE ESTUDIANTES BLOQUE ÑF - 2010</t>
  </si>
  <si>
    <t>CONGRESO DERRIDA</t>
  </si>
  <si>
    <t>SISC ACAC - MINCOMUNICACIONES FASE III</t>
  </si>
  <si>
    <t>ECOS NORD CO - DIGESTION ANAEROBICA</t>
  </si>
  <si>
    <t>TALLER. ENGLISH EFFECTIVE SPEAKING</t>
  </si>
  <si>
    <t>ESPECIALIZACION EN CONTROL INTERNO PROM 17 ENERO - DIC 2011</t>
  </si>
  <si>
    <t>MAESTRIA EN QUIMICA</t>
  </si>
  <si>
    <t>BUILDERS ASESORIA Y ACOMPAÑAMIENTO</t>
  </si>
  <si>
    <t>INTERVANCION CASA ÑE HUMANIDADES Y LITERATURA - 2010</t>
  </si>
  <si>
    <t>ESPECIALIZACION EN CONSTRUCCION DE SOFTWARE PROMOCION 13 (2011)</t>
  </si>
  <si>
    <t>ESPECIALIZACION EN COMERCIO ELECTRONICO PROMOCION 10 (2011)</t>
  </si>
  <si>
    <t>COLPENSIONES</t>
  </si>
  <si>
    <t>ESTUDIO DE IMPACTO ECONOMICO DEL SECTOR DE COMIDA FUERA DE CASA</t>
  </si>
  <si>
    <t>CONVOCATORIA PROY. INVESTIGACION Y CREACION 2010</t>
  </si>
  <si>
    <t>PROYECTO R. SARMIENTO - MONTAJE NATALICIO</t>
  </si>
  <si>
    <t>ESPECIALIZACION EN MANEJO INTEGRADO DEL MEDIO AMBIENTE 2011</t>
  </si>
  <si>
    <t>ESPECIALIZACION EN SISTEMAS DE RECURSOS HIDRICOS URBANOS 2011</t>
  </si>
  <si>
    <t>LINES DE INVEST. G.T. REFINACION DE PETROLEOS FASE TRES</t>
  </si>
  <si>
    <t>ROGELIO SALMONA EN BOGOTA CONTRATO ACAC - UNINDES</t>
  </si>
  <si>
    <t>CARLOS JULIO ZAPATA</t>
  </si>
  <si>
    <t>BID SEGURIDAD VIAL EN LA L.A</t>
  </si>
  <si>
    <t>ARMADA MODELO DE GESTION</t>
  </si>
  <si>
    <t>EXTERIORES PASO PEATONAL GATA GOLOSA PLANTA FISICA</t>
  </si>
  <si>
    <t>EXTERIORES PASO PEATONAL GATA GOLOSA OBRA CIVIL</t>
  </si>
  <si>
    <t>EXTERIORES PASO PEATONAL GATA GOLOSA INTERVENTORIA DE OBRA</t>
  </si>
  <si>
    <t>EXTERIORES PASO PEATONAL GATA GOLOSA DOTACION Y MOBILIARIO</t>
  </si>
  <si>
    <t>EXTERIORES PASO PEATONAL GATA GOLOSA DISEÑOS</t>
  </si>
  <si>
    <t>EXTERIORES PASO PEATONAL GATA GOLOSA IMPUESTOS Y OTROS</t>
  </si>
  <si>
    <t>IMPUNIDAD VIOLACIONES DE DDHH Y DIH - UNODC</t>
  </si>
  <si>
    <t>ESP. TRANSMISION Y DISTRIBUCION - 19</t>
  </si>
  <si>
    <t>VIVIENDA Y VIOLENCIA CONYUGAL - INTERFACULTADES</t>
  </si>
  <si>
    <t>DOCTORADO CIEM - PABLO STEVENSON</t>
  </si>
  <si>
    <t>CATALINA GONZALEZ - PROF. ASISTENTE</t>
  </si>
  <si>
    <t>F. CORONA - PARTICIPACION</t>
  </si>
  <si>
    <t>LACEEP DESARROLLO DE LA ECONOMIA AMBIENTAL</t>
  </si>
  <si>
    <t>ADMINISTRACION DE RIESGOS FINANCIEROS: APLICACIÓN A PORTAFOLIOS EN COLOMBIA</t>
  </si>
  <si>
    <t>TRASLADOS BLOQUES G Y GB</t>
  </si>
  <si>
    <t>COLINVERSIONES</t>
  </si>
  <si>
    <t>CONFERENCIA SOBRE: ESTRATEGIC AND MANAGEMENT IN LATINOAMERICA</t>
  </si>
  <si>
    <t>ADECUACION OFICINAS CIDER PU OFICINAS 102-103-2010</t>
  </si>
  <si>
    <t>COLCIENCIAS DAAD 2010</t>
  </si>
  <si>
    <t>LA MOTOCICLETA EN LA ECONOMIA NACIONAL</t>
  </si>
  <si>
    <t>COLLAGE LONDON</t>
  </si>
  <si>
    <t>FORO COLOMBIA - US</t>
  </si>
  <si>
    <t>EGOB - CEI</t>
  </si>
  <si>
    <t>DOCTORADO GECOH - A. AMESQUITA</t>
  </si>
  <si>
    <t>INTERFACULTADES 2010 - MANU FORERO</t>
  </si>
  <si>
    <t>ACTIV. DE INVESTIGACION CH. JARAMILLO</t>
  </si>
  <si>
    <t>JORGE VILLALOBOS</t>
  </si>
  <si>
    <t>ECOPETROL - LIBROS</t>
  </si>
  <si>
    <t>DONACIONES DR. DUPERLY</t>
  </si>
  <si>
    <t>ESTUDIO SECTOR SALUD - FUNDACION CORONA</t>
  </si>
  <si>
    <t>CEIS - VACIAMIENTO GASTRICO</t>
  </si>
  <si>
    <t>ACTUALIZACION DEL PRM</t>
  </si>
  <si>
    <t>TRABAJO DE CAMPO: COLOMBIA AMERICA LATINA Y EL MUNDO</t>
  </si>
  <si>
    <t>CEIS - TCE DISTRIBUCION RECURSOS</t>
  </si>
  <si>
    <t>UNA EMPRESA DOCENTE UED CIFE 2010</t>
  </si>
  <si>
    <t>ADECUACIONES BIOTERIO BLOQUE A - 217 - 2010</t>
  </si>
  <si>
    <t>ADECUACIONES EDIFICIO NAVAS RECTORIA Y HALL 2010</t>
  </si>
  <si>
    <t>SILVIA CARO SPINEL</t>
  </si>
  <si>
    <t>DERECHOS HUMANOS D. MEJIA</t>
  </si>
  <si>
    <t>MAESTRIA EN DERECHO PRIVADO</t>
  </si>
  <si>
    <t>MAESTRIA EN DERECHO INTERNACIONAL</t>
  </si>
  <si>
    <t>MAESTRIA EN DERECHO PUBLICO PARA LA GESTION ADMINISTRATIVA</t>
  </si>
  <si>
    <t>SEMINARIO - TALLER CORPORATIVO ACERCA DE LA FUNCION DISIPLINARIA</t>
  </si>
  <si>
    <t>CURSO CORPORATIVO DE SISTEMAS DE PLANEACION ESTRATEGICA</t>
  </si>
  <si>
    <t>FELLOWSHIP PROGRAM - FOSI</t>
  </si>
  <si>
    <t>FONDO DEPARTAMENTO DE GEOCIENCIAS</t>
  </si>
  <si>
    <t>FONDO PATRIMONIAL SILLA PROFESORAL - GEOCIENCIAS</t>
  </si>
  <si>
    <t>FONDO PATRIMONIAL QUIERO ESTUDIAR - GEOCIENCIAS</t>
  </si>
  <si>
    <t>OPERACIÓN FONDO GEOCIENCIAS</t>
  </si>
  <si>
    <t>PROYECTO CAPACIDAD JURIDICA</t>
  </si>
  <si>
    <t>OPERACIÓN MICROSCOPIO DE FUERZA ATOMICA - AFM</t>
  </si>
  <si>
    <t>FOPAE EVENTOS CON NUBES TOXICAS</t>
  </si>
  <si>
    <t>LABORATORIO DINAMICA DE FLUIDOS</t>
  </si>
  <si>
    <t>LABORATORIO PROTOTIPADO RAPIDO</t>
  </si>
  <si>
    <t>JUAN MANUEL CORDOVEZ</t>
  </si>
  <si>
    <t>JUAN PABLO RAMOS</t>
  </si>
  <si>
    <t>CONSECUENCIAS ECONOMICAS Y SOCIALES DEL CONFLITO ARMADO EN COLOMBIA</t>
  </si>
  <si>
    <t>INTERFACULTADES 2010 - MARIA M TORRES</t>
  </si>
  <si>
    <t>CURSO NEUROCIENCIAS PARA DUMMIES: DE LA MENTE A LA CULTURA</t>
  </si>
  <si>
    <t>PROYECTO EXPOSICION GERMAN SAMPER</t>
  </si>
  <si>
    <t>LE CORBUSIER EN BOGOTA SCA - BIENAL</t>
  </si>
  <si>
    <t>CODENSA SILICE II - CONEXIÓN</t>
  </si>
  <si>
    <t>ECOPETROL OPORTUNIDADES DE NEGOCIO</t>
  </si>
  <si>
    <t>ALIANZA EDUCATIVA CIFE 2010 COT</t>
  </si>
  <si>
    <t>FORTALECIMIENTO DE LA CORTE, SETENCIA T - 025 DE 004 - AID/OIM</t>
  </si>
  <si>
    <t>ADMINISTRACION DEL TALENTO HUMANO</t>
  </si>
  <si>
    <t>BENEFICIOS Y BIENESTAR</t>
  </si>
  <si>
    <t>ADECUACION PARQUEADEROS BICICLETAS BLOQUE SD - 2010</t>
  </si>
  <si>
    <t>MEDIACIONES GESTION HUMANA</t>
  </si>
  <si>
    <t>PREGRADO PERIODISMO</t>
  </si>
  <si>
    <t>MAESTRIA EN PERIODISMO</t>
  </si>
  <si>
    <t>MERCADEO Y COMUNICACIONES</t>
  </si>
  <si>
    <t>FONDO DE APOYO A PARTICIPACION DE PROFESORES Y ESTUDIANTES DE MAESTRIA</t>
  </si>
  <si>
    <t>FONDO DE APOYO A LA FORMACION / ACTUALIZACION DE PROFESORES</t>
  </si>
  <si>
    <t>FONDO PARA LA CREACION Y LANZAMIENTO DE NUEVOS PROGRAMAS DE MAESTRIA</t>
  </si>
  <si>
    <t>FONDO DE APOYO A LA REVISION / TRADUCCION DE PAPERS</t>
  </si>
  <si>
    <t>FONDO DE APOYO A LOS GRUPOS DE INVESTIGACION</t>
  </si>
  <si>
    <t>FONDO DE APOYO AL DESARROLLO DE EVENTOS ACADEMICOS DEL DEPARTAMENTO</t>
  </si>
  <si>
    <t>FONDO DE DESARROLLO DE PROYECTOS DE LA DIRECCION DEL DEPARTAMENTO</t>
  </si>
  <si>
    <t>DATACENTER DEL DEPARTAMENTO</t>
  </si>
  <si>
    <t>LABORATORIO DE COMPUTACION MOVIL-REDES Y COMUNICACIONES</t>
  </si>
  <si>
    <t>CIE - MOVILIDAD SOSTENIBLE</t>
  </si>
  <si>
    <t>AGUA PRODUCIDA</t>
  </si>
  <si>
    <t>PE7 - POCKET HANDBOOK</t>
  </si>
  <si>
    <t>ESPECIALIZACION EN CONSTRUCCION DE SOFTWARE PROMOCION 13-2 (2011)</t>
  </si>
  <si>
    <t>ESPECIALIZACION EN SEGURIDAD DE LA INFORMACION PROMOCION 6 (2011)</t>
  </si>
  <si>
    <t>FONDO SEMILLA OSCAR BERNAL</t>
  </si>
  <si>
    <t>FONDO SEMILLA DANIEL SUAREZ</t>
  </si>
  <si>
    <t>CURSO CORPORATIVO: CRIMINALIDAD INFORMATICA</t>
  </si>
  <si>
    <t>CENTRO DE ESTUDIOS ESTADOUNIDENSES</t>
  </si>
  <si>
    <t>CURSO CORPORATIVO: TALLER ESTRATEGIAS DE LECTURA EN INGLES</t>
  </si>
  <si>
    <t>ALEXANDRA POMARES</t>
  </si>
  <si>
    <t>PROYECTO MINISTERIO DE PROTECCION SOCIAL - FASE II</t>
  </si>
  <si>
    <t>ADECUACIONES CENTRO DEPORTIVO - 2010</t>
  </si>
  <si>
    <t>CABINAS DE EXTRACCION BLOQUE Q - 2010</t>
  </si>
  <si>
    <t>BICICLETEROS ED JULIO MARIO SANTODOMINGO PLAN DE MOVILIDAD - 2010</t>
  </si>
  <si>
    <t>MATERIALES COMO FUENTES DE INSPIRACION PARA EL DISEÑO</t>
  </si>
  <si>
    <t>SISTEMA DE RENTING EN COLOMBIA</t>
  </si>
  <si>
    <t>FONDO CONJUNTO PARA PROYECTOS DE INVESTIGACION - EJECUTABLE</t>
  </si>
  <si>
    <t>OSCAR GONZALEZ</t>
  </si>
  <si>
    <t>DONACION FUNDACION BOLIVAR DAVIVIENDA</t>
  </si>
  <si>
    <t>ING. ELECTRICA AUTOMATIZACION - 18</t>
  </si>
  <si>
    <t>DESMANTELADA EDIFICIOS G Y GB - 2010</t>
  </si>
  <si>
    <t>ADECUACIONES EDIFICIO CALLE 70</t>
  </si>
  <si>
    <t>PETROMINERALES - SALARIOS - MANI 2010</t>
  </si>
  <si>
    <t>INVERSIONES EQUIPOS DE LABORATORIO DPTO FISICA</t>
  </si>
  <si>
    <t>REPOSITORIO ELEMENTOS INVESTIGACION FAC. CIENCIAS</t>
  </si>
  <si>
    <t>VIDEOS Y DOCUMENTALES ENCUESTA LONGITUDINAL</t>
  </si>
  <si>
    <t>SEMINARIO SOBRE INFORMALIDAD</t>
  </si>
  <si>
    <t>III CONGRESO INTERNACIONAL DE DERECHO PROCESAL</t>
  </si>
  <si>
    <t xml:space="preserve">1 er Congreso Internacional de derecho de la competencia </t>
  </si>
  <si>
    <t>Comité de Desarrollo Docente</t>
  </si>
  <si>
    <t>XII CONFERENCIA ANUAL - GDN</t>
  </si>
  <si>
    <t>INTRODUCCION A LOS ESTUDIOS CULTURALES</t>
  </si>
  <si>
    <t>GARANTIA DE COMPRA DE CAFÉ DE COLOMBIA</t>
  </si>
  <si>
    <t>ESTRUCTURA ORGANIZACIONAL</t>
  </si>
  <si>
    <t>INTRODUCCION AL MODELO DE FLEXIBILIDAD PSICOLOGICA: TALLER SOBRE TERAPIA DE ACEPTACION Y COMPROMISO (TAC)</t>
  </si>
  <si>
    <t>PROVISION QUIERO ESTUDIAR 2011</t>
  </si>
  <si>
    <t>INVESTIGACIONES - CATALINA GUTIERREZ</t>
  </si>
  <si>
    <t>INTERFACULTADES - SEGMENTACION ARBOL CORONARIO</t>
  </si>
  <si>
    <t>COMUNIDAD EUROPEA GISELA</t>
  </si>
  <si>
    <t>CONGRESO VISIBLE DONACIONES</t>
  </si>
  <si>
    <t>CONGRESO VISIBLE - AECID</t>
  </si>
  <si>
    <t>MOVILIZACION DE LOS INGRESOS EN AMERICA LATINA Y EL CARIBE - BID</t>
  </si>
  <si>
    <t>TRANSFORMACIONES EN LA EDUCACION SUPERIOR DE COLOMBIA</t>
  </si>
  <si>
    <t>COLOQUIO INTERNACIONAL MARGUERITE YOURCENAR</t>
  </si>
  <si>
    <t>REMODELACION REFINERIA BARRANCA</t>
  </si>
  <si>
    <t>ICBF - PROGRAMA JARDINES SOCIALES</t>
  </si>
  <si>
    <t>SED PQC PROY 0650 2010</t>
  </si>
  <si>
    <t>DONACION FUNDACION BOLIVAR DAVIVIENDA ECONOMIA</t>
  </si>
  <si>
    <t>DONACION FUNDACION BOLIVAR DAVIVIENDA BIOLOGIA</t>
  </si>
  <si>
    <t>PARASITOLOGIA 2011</t>
  </si>
  <si>
    <t>DIEGO MAURICIO RIAÑO - PROF. ASISTENTE</t>
  </si>
  <si>
    <t>JUAN MANUEL PEDRAZA - PROF. ASISTENTE</t>
  </si>
  <si>
    <t>NATALIA GOMEZ - PROF. ASISTENTE</t>
  </si>
  <si>
    <t>MARCOS BOGGI - PROF. ASISTENTE</t>
  </si>
  <si>
    <t>FLORENT SCHAFFHAUSER - PROF. ASISTENTE</t>
  </si>
  <si>
    <t>JOHN GOODRICK - PROF. ASISTENTE</t>
  </si>
  <si>
    <t>BRIGADAS JURIDICAS</t>
  </si>
  <si>
    <t>JOVEN INVESTIGADOR COLCIENCIAS 2010 - PAULA SATIZABAL</t>
  </si>
  <si>
    <t>LEONOR ESCANDON DURAN</t>
  </si>
  <si>
    <t>OPERACIÓN MICROSCOPIO CONFOCAL</t>
  </si>
  <si>
    <t>COLCIENCIAS 2010 COD 1204-519-29145 - S.RESTREPO</t>
  </si>
  <si>
    <t>BECAS AFRO - FUNDACION FORD</t>
  </si>
  <si>
    <t>FUNCION PREVENTIVA POLITICAS PUBLICAS 2011 - PNG</t>
  </si>
  <si>
    <t>CONTRIBUCION DE LA MOTOCICLETA Y SU EVALUACION EN LA ECONOMIA NACIONAL</t>
  </si>
  <si>
    <t>WORKSHOP TO DEVELOP SKILLSFOR DRAFTING CONTRACTS AND OTHER LEGAL DOCUMNTS</t>
  </si>
  <si>
    <t>FAPA MARIA FIGUEROA 2011 - ACA</t>
  </si>
  <si>
    <t>FAPA SONIA CASTELLANOS 2011 - ACA</t>
  </si>
  <si>
    <t>FAPA DIOGENES CARVAJAL 2011 - ACA</t>
  </si>
  <si>
    <t>FAPA ANGELA RESTREPO  2011 - ACA</t>
  </si>
  <si>
    <t>FAPA MARIA FERNANDA ALDANA  2011 - ACA</t>
  </si>
  <si>
    <t>JOVEN INVESTIGADOR 2011 - COLCIENCIAS</t>
  </si>
  <si>
    <t>ESTUDIO FISCAL UNIVERSIDAD DE LOS ANDES</t>
  </si>
  <si>
    <t>IASA CAPITULO COLOMBIA</t>
  </si>
  <si>
    <t>GRANT AGREEMENT 96200 - 0 - G228 USFWS</t>
  </si>
  <si>
    <t>COLCIENCIAS ARBOL VASCULAR</t>
  </si>
  <si>
    <t>COLCIENCIAS EXIPLAST</t>
  </si>
  <si>
    <t>PLANES MOVILIDAD EMPRESARIAL</t>
  </si>
  <si>
    <t>POPAYAN EVALUACION SISMICA</t>
  </si>
  <si>
    <t>CONVOCATORIA PROYECTOS NUEVOS 002 - 2010</t>
  </si>
  <si>
    <t>PROYECTO JORGE GAITAN CORTES - M. GOOSSENS</t>
  </si>
  <si>
    <t>PROYECTO MONOGRAFIA ROBERTO RODRIGUEZ SILVA - M. JANE</t>
  </si>
  <si>
    <t>PROYECTO VIVIENDA EFIMERA URBANA - JE. GOMEZ</t>
  </si>
  <si>
    <t>SISTEMA DETECTOR DE MINAS FASE II</t>
  </si>
  <si>
    <t>VEHICULO RECONOCIMIENTO MILITAR F. I</t>
  </si>
  <si>
    <t>UNI - SANDIEGO OBESIDAD</t>
  </si>
  <si>
    <t>EVENTOS DISEÑOS</t>
  </si>
  <si>
    <t>SDA INTEGRACION</t>
  </si>
  <si>
    <t>CHINO VI</t>
  </si>
  <si>
    <t>SPADIES IV</t>
  </si>
  <si>
    <t>SED - CICLOS PQC 2011 ACA</t>
  </si>
  <si>
    <t>PREGRADO INGENIERIA BIOMEDICA</t>
  </si>
  <si>
    <t>FILOSOFIA Y POLITICA: ACCION, CONFLICTO Y RECONCILIACION</t>
  </si>
  <si>
    <t>ESTADISTICAS FPV FASE II</t>
  </si>
  <si>
    <t>PROTOTIPO SISTEMA DETECTOR DE MINAS</t>
  </si>
  <si>
    <t>EL BRASIL EN SU CINE, SU MUSICA Y SU LITERATURA</t>
  </si>
  <si>
    <t>CICLO DE ARTES ESCENICAS: COREA</t>
  </si>
  <si>
    <t>CICLO DE ARTES ESCENICAS: INDIA</t>
  </si>
  <si>
    <t>CICLO DE ARTES ESCENICAS: JAPON</t>
  </si>
  <si>
    <t>OPTIMIZACION CONSOLIDADOR 2011</t>
  </si>
  <si>
    <t>OPTIMIZACION MARIO LASERNA 2011</t>
  </si>
  <si>
    <t>PARQUEADERO GATA GOLOSA - CONSOLIDADOR PLANTA FISICA</t>
  </si>
  <si>
    <t>PARQUEADERO GATA GOLOSA - OBRA</t>
  </si>
  <si>
    <t>PARQUEADERO GATA GOLOSA - IMPUESTOS Y OTROS GASTOS</t>
  </si>
  <si>
    <t>PARQUEADERO GATA GOLOSA - INTERVENTORIA</t>
  </si>
  <si>
    <t>PARQUEADERO GATA GOLOSA -DOTACION Y MOBILIARIO</t>
  </si>
  <si>
    <t>EDIFICIO ATENCION INTEGRADA CONSOLIDADOR PLANTA FISICA</t>
  </si>
  <si>
    <t>EDIFICIO ATENCION INTEGRADA- OBRA</t>
  </si>
  <si>
    <t>EDIFICIO ATENCION INTEGRADA - IMPUESTOS Y OTROS</t>
  </si>
  <si>
    <t>EDIFICIO ATENCION INTEGRADA - INTERVENTORIA</t>
  </si>
  <si>
    <t>EDIFICIO ATENCION INTEGRADA - DOTACION Y MOBILIARIO</t>
  </si>
  <si>
    <t>GENFAR</t>
  </si>
  <si>
    <t>FONDO DE PREVENCION VIAL</t>
  </si>
  <si>
    <t>PUBLICACIONES MEDICINA</t>
  </si>
  <si>
    <t>PUBLICACIONES HEMATO ONCOLOGIA</t>
  </si>
  <si>
    <t>APORTES APLICACIÓN A GRANTS - 2%</t>
  </si>
  <si>
    <t>INVERSIONES LAB. DPTO FISICA 2011</t>
  </si>
  <si>
    <t>CONVENIO NOKIA - UNIANDES</t>
  </si>
  <si>
    <t>GENERO EN GANADERIA</t>
  </si>
  <si>
    <t>CONFLICTO Y DESARROLLO</t>
  </si>
  <si>
    <t>ACTIVIDADES DE INVESTIGACION AM. IBAÑEZ</t>
  </si>
  <si>
    <t>PLAN INVESTIGACION  - A. FERNANDEZ</t>
  </si>
  <si>
    <t>APRECIACION DEL ARTE: OBSERVAR, DESCUBRIR Y DISFRUTAR</t>
  </si>
  <si>
    <t>DERECHOS DE AUTOR: MERCADO, CULTURA Y EXPLOTACION DE CONTENIDOS DIGITALES</t>
  </si>
  <si>
    <t>APRECIACION DE LA OPERA</t>
  </si>
  <si>
    <t>SEXTO CONGRESO INTERNACIONAL DE MATERIALES (VI CIM)</t>
  </si>
  <si>
    <t>INVERSIONES SUPERAVIT 2011</t>
  </si>
  <si>
    <t>COLCIENCIAS - JOVENES INVESTIGADORES - CONV - 136-2010</t>
  </si>
  <si>
    <t>COLCIENCIAS 2010 COD 3359-519-29081 - C. JARAMILLO</t>
  </si>
  <si>
    <t>NGS - J. SANCHEZ</t>
  </si>
  <si>
    <t>DESARROLLO MUNICIONES AEREAS Y STMAS INTELIGENTES FASE III</t>
  </si>
  <si>
    <t>DINAMOMETRO - 2011</t>
  </si>
  <si>
    <t>SALON B - 102 MICROSCOPIOS 2011</t>
  </si>
  <si>
    <t>MAESTRIA SALUD PUBLICA</t>
  </si>
  <si>
    <t>PROGRAMA INTIMIDACION ESCOLAR / COLEGIO SAN BARTOLOME</t>
  </si>
  <si>
    <t>SISTEMAS PORTATILES SUMINISTRO DE ENERGIA FASE II</t>
  </si>
  <si>
    <t>TICSW</t>
  </si>
  <si>
    <t>IGUAL</t>
  </si>
  <si>
    <t>CASA LUZ GOMEZ - 2011</t>
  </si>
  <si>
    <t>DOTACION TECNOLOGIA EDIFICIO S1</t>
  </si>
  <si>
    <t>DOTACION TECNOLOGIA PREDIO ESTACION DE POLICIA</t>
  </si>
  <si>
    <t>DOTACION TECNOLOGIA PLANTA CRIOGENIA</t>
  </si>
  <si>
    <t>DOTACION TECNOLOGIA ADECUACIONES CALLE 70</t>
  </si>
  <si>
    <t>DOTACION TECNOLOGIA AUTOMATIZACION BLOQUE Q</t>
  </si>
  <si>
    <t>DOTACION TECNOLOGIA AUTOMATIZACION BLOQUE ML</t>
  </si>
  <si>
    <t>DOTACION TECNOLOGIA AUTOMATIZACION BLOQUE J</t>
  </si>
  <si>
    <t>DOTACION TECNOLOGIA CAMBIO CUBIERTA BLOQUE T - 2011</t>
  </si>
  <si>
    <t>DOTACION TECNOLOGIA CAMBIO CUBIERTA NOVICIADO - 2011</t>
  </si>
  <si>
    <t xml:space="preserve">DOTACION TECNOLOGIA CASA ANA TERESA BONILLA - 2011 </t>
  </si>
  <si>
    <t xml:space="preserve">DOTACION TECNOLOGIA CASA LUZ GOMEZ - 2011 </t>
  </si>
  <si>
    <t>DOTACION TECNOLOGIA ADECUACION EDIFICIO BILLARES - 2011</t>
  </si>
  <si>
    <t>DOTACION TECNOLOGIA EDIFICIO SECTOR 16 Ñ</t>
  </si>
  <si>
    <t>NATURGAS COMBUSTIBLES</t>
  </si>
  <si>
    <t>TOPEN VIAS PAVIMENTADAS</t>
  </si>
  <si>
    <t>CONGRESO REDINTERCOL</t>
  </si>
  <si>
    <t>PROYECTO HISTORIA ECOPETROL</t>
  </si>
  <si>
    <t>SEMINARIO ENERGIAS RENOVABLES</t>
  </si>
  <si>
    <t>MANSAROVAR CAPACITACION</t>
  </si>
  <si>
    <t>BASE GENETICA DE LA ESPECIACION HIBRIDA EN H HEURIPPA</t>
  </si>
  <si>
    <t>CONGRESO INT. DE DERECHO DE LA COMPETENCIA GEDCOM</t>
  </si>
  <si>
    <t>FONDO DE DESARROLLO NO DOCENTE - FACULTAD DE MEDICINA</t>
  </si>
  <si>
    <t>PLAN DE ARBORIZACION - 2011</t>
  </si>
  <si>
    <t>RELATORIA DE PRISIONES</t>
  </si>
  <si>
    <t>EAAB GESTION DE CONOCIMIENTO F. II</t>
  </si>
  <si>
    <t>PROGRAMA DE EDUCACION FINANCIERA</t>
  </si>
  <si>
    <t>CURSO: LEY 1429 DE 29 DICIEMBRE DE 2010</t>
  </si>
  <si>
    <t>DOCTORADO MATEMATICAS</t>
  </si>
  <si>
    <t>STEL CAMARA DE COMERCIO</t>
  </si>
  <si>
    <t>REVISTA DE DERECHO, COMUNICACIÓN Y NUEVAS TEOLOGIAS</t>
  </si>
  <si>
    <t>COLCIENCIAS ACTIVIDADES FISICAS</t>
  </si>
  <si>
    <t>ESCUELA DE FISICA - MATEMATICA</t>
  </si>
  <si>
    <t>WORKSHOP TO DEVELOP SKILLS FOR DRAFTING CONTRACTS AND OTHER LEGAL DOCUMENTS - ECOPETROL</t>
  </si>
  <si>
    <t>TALLER:GESTION DEL DESEMPEÑO:HERRAMIENTAS PARA ACOMPAÑAR EL DESARROLLO DE LOS COLABORADORES</t>
  </si>
  <si>
    <t>TALLER:PROTOCOLO UNIFICADO PARA EL TRATAMIENTO TRANSDIAGNOSTICO DE TRASTORNOS EMOCIONALES (UP)</t>
  </si>
  <si>
    <t>EL UNIVERSO RELATIVISTA DE EINSTEIN</t>
  </si>
  <si>
    <t>CURSO: DERECHO ADMINISTRATIVO Y MEDIOS ELECTRONICOS</t>
  </si>
  <si>
    <t>CURSO: CRIMINALIDAD INFORMATICA</t>
  </si>
  <si>
    <t>CURSO: PROTECCION DE DATOS PERSONALES</t>
  </si>
  <si>
    <t>ESPECIALIZACION EN ECONOMIA - UTB</t>
  </si>
  <si>
    <t>POLITICA DE ATENCION Y REPARACION A LA POBLACION DESPLAZADA - AECOM</t>
  </si>
  <si>
    <t>SDDE II</t>
  </si>
  <si>
    <t>CASA ANA TERESA BONILLA</t>
  </si>
  <si>
    <t>PROYECTO YOUTHSAVE</t>
  </si>
  <si>
    <t>ESPECIALIZACION EN SISTEMA INFORMACION PROM AGOSTO 2011 - JULIO 2012</t>
  </si>
  <si>
    <t>EL ARTE EN LA HISTORIA DE LA LITERATURA</t>
  </si>
  <si>
    <t>LA TEORIA DE LA EVOLUCION, LA CULTURA Y LA ANTROPOLOGIA: DEBATES RECIENTES</t>
  </si>
  <si>
    <t>PROYECTO SISTEMA DE PRIORIZACION BID</t>
  </si>
  <si>
    <t>CONVENIO ASOBOLSA</t>
  </si>
  <si>
    <t>JOHNN FACCELA OSMA</t>
  </si>
  <si>
    <t>PORTAL UNIANDES 2011 ACA</t>
  </si>
  <si>
    <t>PROYECTO PROGRESA FENICIA</t>
  </si>
  <si>
    <t>CAP: CENTRO DE APRENDIZAJE CENTRADO EN EL PARTICIPANTE</t>
  </si>
  <si>
    <t>EVENTOS DE INVESTIGACION</t>
  </si>
  <si>
    <t>PUBLICACIONES NO SERIADAS</t>
  </si>
  <si>
    <t>QUALITY COLOR ARQUITECTURA EMPRESARIAL</t>
  </si>
  <si>
    <t>NATURGAS METODOLOGIAS</t>
  </si>
  <si>
    <t>RUTA DEL SOL</t>
  </si>
  <si>
    <t>FONDO QUIERO ESTUDIAR LEONOR ESCANDON DURAN</t>
  </si>
  <si>
    <t>GAS NATURAL 2011 ACA</t>
  </si>
  <si>
    <t>UNIVERSIDAD TECNOLOGICA DE PEREIRA 2011</t>
  </si>
  <si>
    <t>PAISAJISMO ESPEJO DE AGUA POLIDEPORTIVO</t>
  </si>
  <si>
    <t>CIIFEN - ADAPTE</t>
  </si>
  <si>
    <t>FPV MAPAS DE RIESGO</t>
  </si>
  <si>
    <t>PROYECTOS NEUROLOGIA JAIME TORO</t>
  </si>
  <si>
    <t>PROYECTO BID LIBRO BLANCO</t>
  </si>
  <si>
    <t>EL CASO DE BOGOTA - IVM</t>
  </si>
  <si>
    <t>PROYECTO EMPRENDIMIENTO</t>
  </si>
  <si>
    <t>PLANTA DE CRIOGENIA - 2011</t>
  </si>
  <si>
    <t>EDIFICIO M1 IMPUESTOS Y OTROS</t>
  </si>
  <si>
    <t>EVENTOS FACULTAD DE CIENCIAS</t>
  </si>
  <si>
    <t>DIAGNOSTICO BD</t>
  </si>
  <si>
    <t>LABORATORIOS DE FISICA BLOQUE Q - 2011</t>
  </si>
  <si>
    <t>PNUD - ACCESO AL AGUA</t>
  </si>
  <si>
    <t>CONGRESOS ESTUDIANTES MEDICINA</t>
  </si>
  <si>
    <t>MEN CONTRATO 169-2011 ACA</t>
  </si>
  <si>
    <t>CINTEL ARQUITECTURA DE UN PROTOTIPO</t>
  </si>
  <si>
    <t>ICBF - LINEA BASE JARDINES SOCIALES</t>
  </si>
  <si>
    <t>CURSO TEORICO - PRACTICO: REDES TROFICAS EN SISTEMAS ACUATICOS</t>
  </si>
  <si>
    <t>CENTRAL DE MONITOREO MANTENIMIENTO - 2011</t>
  </si>
  <si>
    <t>BICICLETERO ED. JULIO MARIO SANTO DOMINGO - 2011</t>
  </si>
  <si>
    <t>ADECUACION EDIFICIO S2 - 2011</t>
  </si>
  <si>
    <t>NOVICIADO CAMBIO CUBIERTA - 2011</t>
  </si>
  <si>
    <t>CAMBIO CUBIERTA BLOQUE T - 2011</t>
  </si>
  <si>
    <t>AUTOMATIZACION BLOQUE J - 2011</t>
  </si>
  <si>
    <t>AUTOMATIZACION BLOQUE ML - 2011</t>
  </si>
  <si>
    <t>AUTOMATIZACION BLOQUE Q - 2011</t>
  </si>
  <si>
    <t>BOMBAS DE VACIO - 2011</t>
  </si>
  <si>
    <t>CIRUGIA PLEURODESIS QUIMICA GARCIA-HERREROS</t>
  </si>
  <si>
    <t>PROTECCION DE TIERRAS Y PATRIMONIO</t>
  </si>
  <si>
    <t>MEDIDAS CAUTELARES CIDH</t>
  </si>
  <si>
    <t>NARRATIVAS DE LA COMUNIDAD - COLCIENCIAS</t>
  </si>
  <si>
    <t>UMBRALES DE LA EVIDENCIA CIENTIFICA - COLCIENCIA</t>
  </si>
  <si>
    <t>DOWER PEOPLE</t>
  </si>
  <si>
    <t>PLAN INVESTIGACION A. ALVAREZ</t>
  </si>
  <si>
    <t>EVALUACION ECONOMICADE IMPACTOS AMBIENTALES</t>
  </si>
  <si>
    <t>OPTIMIZACION EDIFICIO CENTRO DE PREACTICAS - 2011</t>
  </si>
  <si>
    <t>PLAN INVESTIGACION  - P. JARAMILLO</t>
  </si>
  <si>
    <t>ANALISIS HISTORICO COMPARADO EN LOS ESTUDIOS SOBRE DESARROLLO</t>
  </si>
  <si>
    <t>METODOS CUALITATIVOS PARA LA INVESTIGACION</t>
  </si>
  <si>
    <t>PROYECTO DE INVESTIGACION A. LASCAR</t>
  </si>
  <si>
    <t>WORKSHOP: WRITING PROFESSIONAL PAPERS DIRIGIDO A EMPLEADOS DE LA UNIVERSIDAD DE LOS ANDES</t>
  </si>
  <si>
    <t>PREMIO SANTANDER 2010</t>
  </si>
  <si>
    <t>III ENCUENTRO C.N.M.</t>
  </si>
  <si>
    <t>PROYECTOS ACADEMICOS ARQUITECTURA (TIPO ACA APOYO ACADEMICO)</t>
  </si>
  <si>
    <t>TALLER CORPORATIVO ASSESMENT CENTER - NESTLE DE COLOMBIA S.A.</t>
  </si>
  <si>
    <t>RIOPAILA</t>
  </si>
  <si>
    <t>REMODELACION EDIFICIO NAVAS DIRECCION DE DESARROLLO - 2011</t>
  </si>
  <si>
    <t>INGRESOS POR DONACIONES</t>
  </si>
  <si>
    <t>FORO DE INVERSION EXTRANJERA Y SEGURIDAD EN COLOMBIA</t>
  </si>
  <si>
    <t>PROYECTOS CIE - MOVILIDAD</t>
  </si>
  <si>
    <t>SECTOR EXTERNO CIE - MOVILIDAD</t>
  </si>
  <si>
    <t>OPERACIÓN CIE - AGUA</t>
  </si>
  <si>
    <t>PROYECTOS CIE - AGUA</t>
  </si>
  <si>
    <t>SECTOR EXTERNO CIE - AGUA</t>
  </si>
  <si>
    <t>OPERACIÓN CIE - ENERGIA</t>
  </si>
  <si>
    <t>PROYECTOS CIE - ENERGIA</t>
  </si>
  <si>
    <t>SECTOR EXTERNO CIE - ENERGIA</t>
  </si>
  <si>
    <t>COLCIENCIAS 1204-521-28532 SR _CB_2011</t>
  </si>
  <si>
    <t>COLCIENCIAS 1204-521-28571 AB _CB_2011</t>
  </si>
  <si>
    <t>COLCIENCIAS 1204-521-28168 EP _CB_2011</t>
  </si>
  <si>
    <t>CURSO CORPORATIVO: CAPACITACION DOCENTE-SEMINARIO DE INVESTIGACION-MONOGRAFIAS IB</t>
  </si>
  <si>
    <t>CONVOCATORIA PROYECTOS NUEVOS 001 - 2011</t>
  </si>
  <si>
    <t>PROYECTO GERMAN SAMPER ARQUITECTO Y URBANISTA: P. WEISS</t>
  </si>
  <si>
    <t>PROYECTO VIVIENDA DEL ICT: JE. GOMEZ</t>
  </si>
  <si>
    <t>PROYECTO PLANEACION URBANA EN BOGOTA: M. GOOSSENS</t>
  </si>
  <si>
    <t>PROYECTO AMBIENTE DE APRENDIZAJE INTERACTIVO: R. VILLAZON</t>
  </si>
  <si>
    <t>V CONGRESO INTERNACIONAL DE DERECHO PENAL</t>
  </si>
  <si>
    <t>MAPS</t>
  </si>
  <si>
    <t>CUBIERTA ESCALERAS BLOQUE -2011</t>
  </si>
  <si>
    <t>SIEMENS SED MEDELLIN PQC 2011 - COT</t>
  </si>
  <si>
    <t>CIUDADES Y TERRITORIOS RURALES</t>
  </si>
  <si>
    <t>CURSO CORPORATIVO. CRIMINALIDAD INFORMATICA_ASOBANCARIA MEDELLIN</t>
  </si>
  <si>
    <t>YANHUITLAN</t>
  </si>
  <si>
    <t>TERRITORIOS EN EL ARTE LATINOAMERICANO</t>
  </si>
  <si>
    <t>ARCHIVO Y EDICION</t>
  </si>
  <si>
    <t>VIAJES Y FRAGMENTOS</t>
  </si>
  <si>
    <t>INVERNADERO CIENCIAS BIOLOGICAS</t>
  </si>
  <si>
    <t>PRIMER CONGRESO DE QUIMICA DE SOLUCIONES</t>
  </si>
  <si>
    <t>PROGRAMA DE INMERSION EN ESPAÑOL, NIVEL AVANZADO</t>
  </si>
  <si>
    <t>FPV VALORACION ACCIDENTES</t>
  </si>
  <si>
    <t>COLCIENCIAS 1204-521-28108 JS_CB_2011</t>
  </si>
  <si>
    <t>OBRA BIBILIOTECA ED MI - 2011</t>
  </si>
  <si>
    <t>PROVISIONAL SUBESTACION BLOQUE G Y GB - 2011</t>
  </si>
  <si>
    <t>MEDICIONES OBJETIVOS EDUCATIVOS FI FASE III</t>
  </si>
  <si>
    <t>DECENTRALIZATION, POLITICAL PROCESS, EDUCATION AND WATER - GDN</t>
  </si>
  <si>
    <t>PROYECTOS INTERDEPARTAMENTALES - FAC CIENCIAS</t>
  </si>
  <si>
    <t>BP PERFORACION DE POZOS</t>
  </si>
  <si>
    <t>GRUPO INVESTIGACION RADIOLOGIA</t>
  </si>
  <si>
    <t>CCA - PLAN ESTRATEGICO DE TIC´ S</t>
  </si>
  <si>
    <t>SDDE CLUSTER DE LA MODA</t>
  </si>
  <si>
    <t>EDIFICIO M CONSOLIDADOR PLANTA FISICA</t>
  </si>
  <si>
    <t>EDIFICIO M OBRA</t>
  </si>
  <si>
    <t>EDIFICIO M DISEÑOS</t>
  </si>
  <si>
    <t>EDIFICIO M IMPUESTOS Y OBRAS</t>
  </si>
  <si>
    <t>EDIFICIO M INTERVENTORIA</t>
  </si>
  <si>
    <t>EDIFICIO M DOTACION Y MOBILIARIO</t>
  </si>
  <si>
    <t>EDIFICIO M1 CONSOLIDADOR PLANTA FISICA</t>
  </si>
  <si>
    <t>EDIFICIO M1 OBRA</t>
  </si>
  <si>
    <t>EDIFICIO M1 DISEÑOS</t>
  </si>
  <si>
    <t>EDIFICIO M1 INTERVENTORIA</t>
  </si>
  <si>
    <t>EDIFICIO M1 DOTACION Y MOBILIARIO</t>
  </si>
  <si>
    <t>LABORATORIOS DE ARQUITECTURA - 2011</t>
  </si>
  <si>
    <t>MICROCIRUGIA SIMULACION ORTOPEDIA</t>
  </si>
  <si>
    <t>GUIA CLINICA AMBULATORIA DEL DOLOR</t>
  </si>
  <si>
    <t>MAINAK PODDAR - PROF. ASISTENTE</t>
  </si>
  <si>
    <t>CAMILA GONZALEZ - PROF. ASISTENTE</t>
  </si>
  <si>
    <t>DIEGO GAMBA - PROF. ASISTENTE</t>
  </si>
  <si>
    <t>OBRAS PRELIMINARES EDIFICIO CENTRO DE ATENCION INTEGRTADA</t>
  </si>
  <si>
    <t>ANDRES YIE</t>
  </si>
  <si>
    <t>MARIO SANCHEZ</t>
  </si>
  <si>
    <t>CCB TRANSPORTE E INFRAESTRUCTURA</t>
  </si>
  <si>
    <t>POSITIVA ARQUITECTURA EMPRESARIAL</t>
  </si>
  <si>
    <t>JORNADAS HPE</t>
  </si>
  <si>
    <t>ALMACEN REINTEGRADOS</t>
  </si>
  <si>
    <t>NUEVO MINISTERIO DE TRABAJO</t>
  </si>
  <si>
    <t>PROYECTO LIBRO BLANCO RECTORIA</t>
  </si>
  <si>
    <t>REMODELACION BIBLIOTECA DERECHO - 2011</t>
  </si>
  <si>
    <t>REMODELACION BLOQUE O PRIMER PISO - 2011</t>
  </si>
  <si>
    <t>CIE</t>
  </si>
  <si>
    <t>TALLERES MCIT</t>
  </si>
  <si>
    <t>CURSO SEXUALIDAD….MUCHO MAS QUE SEXO</t>
  </si>
  <si>
    <t>NATURGAS</t>
  </si>
  <si>
    <t>4721 - CCB AUDITORIAS ENERGETICAS</t>
  </si>
  <si>
    <t>CASA CARLOS ILLERA - 2010</t>
  </si>
  <si>
    <t>ALFONSO MARIANO RAMOS</t>
  </si>
  <si>
    <t>CIE - MATERIALES</t>
  </si>
  <si>
    <t>OPERACIÓN CIE - MATERIALES</t>
  </si>
  <si>
    <t>PROYECTOS CIE - MATERIALES</t>
  </si>
  <si>
    <t>SECTOR EXTERNO CIE - MATERIALES</t>
  </si>
  <si>
    <t>FOTOGRAFIA BASICA:CONVERTIR LO ORDINARIO EN EXTRAORDINARIO- CURSO EMPLEADO</t>
  </si>
  <si>
    <t>COLCIENCIAS ECOS NORD - RC 5382011</t>
  </si>
  <si>
    <t>FREDY SEGURA</t>
  </si>
  <si>
    <t>LA MUSICA EN LA RADIODIFUSION EN COLOMBIA</t>
  </si>
  <si>
    <t>PROYECTO UNION EUROPEA</t>
  </si>
  <si>
    <t>COMFAMA</t>
  </si>
  <si>
    <t>CAPITAL SEMILLA: COMPORTAMIENTO EMPRESARIAL E INSTITUCIONES EN AMERICA,UNA PERPECTIVA HISTORICA, 1850-2000</t>
  </si>
  <si>
    <t>MUJERES RURALES DEL SIGLO XXI</t>
  </si>
  <si>
    <t>MEDICINA REPRODUCTIVA</t>
  </si>
  <si>
    <t>COLCIENCIAS BIOPLAST</t>
  </si>
  <si>
    <t>ROCIO SIERRA</t>
  </si>
  <si>
    <t>CURSO: NARRACIONES DE UNA ISLA: HISTORIA Y LITERATURA CUBVANA</t>
  </si>
  <si>
    <t>CURSO: TRADICIONES Y CULTURA EN LA COMIDA ITALIANA:UN VIAJE GASTRONOMICO A TRAVES DE SUS REGIONES</t>
  </si>
  <si>
    <t>EL POTENCIAL DE LA POLITICA DE VIVIENDA EN COLOMBIA</t>
  </si>
  <si>
    <t>FONDO DE INVESTIGACION 2011</t>
  </si>
  <si>
    <t>VEHICULO ABASTECIMIENTO</t>
  </si>
  <si>
    <t>INTERFACULTADES ASBESTOS</t>
  </si>
  <si>
    <t>MEDICIONES CNA POSGRADOS</t>
  </si>
  <si>
    <t>MODELO CONCEPTUAL ALCANTARILLADO</t>
  </si>
  <si>
    <t>CODENSA CONEXIÓN DE CARGAS</t>
  </si>
  <si>
    <t>PROYECTO JULIO MARIO SANTODOMINGO: JP. ASCHNER</t>
  </si>
  <si>
    <t>SISTEMA PARA PROPULSION</t>
  </si>
  <si>
    <t>CURSOS LIBRES DE POSGRADO DE INGENIERIA CIVIL Y AMBIENTAL</t>
  </si>
  <si>
    <t>VEHICULO RECONOCIMIENTO MILITAR F. II</t>
  </si>
  <si>
    <t>INTERFACULTADES 2011 - PALEO</t>
  </si>
  <si>
    <t>INTERFACULTADES 2011 - LDMB</t>
  </si>
  <si>
    <t>BIBLIOTECA GENERAL REC - 2011</t>
  </si>
  <si>
    <t>BIBLIOTECA DEDERECHO REC - 2011</t>
  </si>
  <si>
    <t>LABORATORIOS DE ARQUITECTURA REC - 2011</t>
  </si>
  <si>
    <t>BLOQUE O 1er PISO REC - 2011</t>
  </si>
  <si>
    <t>CONFLICTOS DE HORARIOS</t>
  </si>
  <si>
    <t>CONSULTORIA DE PROCESOS</t>
  </si>
  <si>
    <t>RECLUTAMIENTO</t>
  </si>
  <si>
    <t>MEDICIONES SERVICIOS GENERALES 2011</t>
  </si>
  <si>
    <t>PROYECTO ISCOLE</t>
  </si>
  <si>
    <t>ARCHIVO GAVIRIA</t>
  </si>
  <si>
    <t>CASA MARVIN RINCON - 2011</t>
  </si>
  <si>
    <t>ADECUACIONES OFICINAS FACULTAD DE ADMINISTRACION  SD - 2011</t>
  </si>
  <si>
    <t>ESTACION SOCIO - ECOLOGICA</t>
  </si>
  <si>
    <t>FONDO PROYECTOS DE INVESRTIGACION RAUL CASTRO</t>
  </si>
  <si>
    <t>OPORTUNIDAD ESTRATEGICA</t>
  </si>
  <si>
    <t>FUNDACION PROPAGAS PQC 2011 INT</t>
  </si>
  <si>
    <t>EL LENGUAJE DE LOS VIDEO JUEGOS: UNA MIRADA AL ENTRETENIMIENTO INTERACTIVO</t>
  </si>
  <si>
    <t>REEMPLAZO VIDRIO PUENTES E. MARIO LASERNA - 2011</t>
  </si>
  <si>
    <t>ESPECIALIZACION EN GERENCIA DE EMPRESAS TELECOMUNIC. PROM 15 ENE - DIC 2012</t>
  </si>
  <si>
    <t>ESPECIALIZACION EN CONTROL INTERNO PROM 18 ENERO - DIC 2012</t>
  </si>
  <si>
    <t>ESPECIALIZACION EN SISTEMA INFORMACION PROM 24 ENERO - DIC 2011</t>
  </si>
  <si>
    <t>CONVENIO INSTITUTO CAMOES</t>
  </si>
  <si>
    <t>CI2011 - REPRESENTACIONES DE MODERNIDAD ATRAVES DEL VESTIDO</t>
  </si>
  <si>
    <t>SEMINARIO PYMES DE AVANZADA</t>
  </si>
  <si>
    <t>FEDEPALMA PLAN DE TIC's</t>
  </si>
  <si>
    <t>ASOCARS</t>
  </si>
  <si>
    <t>MERCADO DE TRABAJO PARA EL CRECIMIENTO INCLUSIVO</t>
  </si>
  <si>
    <t>CHINO CONVERSACIONAL</t>
  </si>
  <si>
    <t>ESP. TRANSMICION Y DISTRIBUCION - 20</t>
  </si>
  <si>
    <t>ATENCION INTEGRADA: MANEJO DE ENFERMEDAD CRONICA Y ADHERENCIA</t>
  </si>
  <si>
    <t>ESPECIALIZACION EN CONSTRUCCION DE SOFTWARE PROMOCION 14 2012</t>
  </si>
  <si>
    <t>ESPECIALIZACION EN COMERCIO ELECTRONICO PROMOCION 11  2012</t>
  </si>
  <si>
    <t>FORO ENSEÑANZA A LA INTRODUCCION DEL DERECHO</t>
  </si>
  <si>
    <t>COLCIENCIAS CASA DE SISTEMA</t>
  </si>
  <si>
    <t>DOCTORADO LAMFU - A. BERNAL</t>
  </si>
  <si>
    <t>DOCTORADO LAZOEA - E. REALPE</t>
  </si>
  <si>
    <t>PROYECTO ELECTRODOS (INTERFACULTADES)</t>
  </si>
  <si>
    <t>CALIDAD DE RECURSO HIDRICO</t>
  </si>
  <si>
    <t>SPADIES V</t>
  </si>
  <si>
    <t>TALLER DE PINTURA PARA NIÑOS DE 6 - 10 AÑOS</t>
  </si>
  <si>
    <t>TALLER DE DIBUJO PARA NIÑOS DE 6 - 10 AÑOS</t>
  </si>
  <si>
    <t>TALLER DE PINTURA PARA NIÑOS DE 11 - 16 AÑOS</t>
  </si>
  <si>
    <t>TALLER DE DIBUJO PARA NIÑOS DE 11 - 16 AÑOS</t>
  </si>
  <si>
    <t>TALLER DE PINTURA PARA ADULTOS</t>
  </si>
  <si>
    <t>TALLER DE DIBUJO PARA ADULTOS</t>
  </si>
  <si>
    <t>TALLER DE CERAMICA PARA ADULTOS</t>
  </si>
  <si>
    <t>CURSO DE PEDAGOGIA PARA PIANO</t>
  </si>
  <si>
    <t>SOPORTE Y UTILIZACION METODOLOGIA PROYECTOS CEC</t>
  </si>
  <si>
    <t>ECOS NORD DETECCION DE ANOMALIAS</t>
  </si>
  <si>
    <t>INSTITUTO NACIONAL PARA CIEGOS (INCI)</t>
  </si>
  <si>
    <t>CURSO - TALLER: EVALUACION DE RIESGOS MICROBIOLOGICOS EN ALIMENTOS</t>
  </si>
  <si>
    <t>EVENTOS DR. CARLOS ANGULO</t>
  </si>
  <si>
    <t>CURSO TEORICO - PRACTICO:UMTS &amp; HSPA,FUNDAMENTOS, PLANEACION Y OPTIMIZACION</t>
  </si>
  <si>
    <t>COLCIENCIAS 1204-521-28867 JAS_CB_2011</t>
  </si>
  <si>
    <t>COLCIENCIAS 1204-521-29002 JAS_CB_2011</t>
  </si>
  <si>
    <t>ARMADA EMPRESA NAVIERA</t>
  </si>
  <si>
    <t>TARIFAS SECTOR FINANCIERO</t>
  </si>
  <si>
    <t>CEIS_COMPARACION DE MONITORES</t>
  </si>
  <si>
    <t>CEIS_TELEMAMOGRAFIA</t>
  </si>
  <si>
    <t>IMATIC</t>
  </si>
  <si>
    <t>TERRENOS FISCALES EN AL</t>
  </si>
  <si>
    <t>AYUDA FINANCIERA EDU SUP.</t>
  </si>
  <si>
    <t>DUPLICADORES PARQUEADERO BLOQUE AU - 2011</t>
  </si>
  <si>
    <t>FONDO INVESTIGACION CARLOS MENDIVIL</t>
  </si>
  <si>
    <t>EDUCACION MEDICA CONTINUADA</t>
  </si>
  <si>
    <t>SEMILLA L FERGUSSON</t>
  </si>
  <si>
    <t>PAZ VIOLENTA</t>
  </si>
  <si>
    <t>VENTANERIA CAFETERIA CENTRO DE PRACTICAS - 2011</t>
  </si>
  <si>
    <t>ADECUACIONES BLOQUE V MUSICA - 2011</t>
  </si>
  <si>
    <t>CS. VINCIANE SERVANTIE</t>
  </si>
  <si>
    <t>TALLER ENFOQUE COGNITIVO DE LOS TRTASTORNOS DE LA PERSONALIDAD</t>
  </si>
  <si>
    <t>PNUD - CURSO ACCOUNTABILITY</t>
  </si>
  <si>
    <t>ECOS NORD OBRAS DE CIMENTACION</t>
  </si>
  <si>
    <t>SEMINARIO TRATAMIENTO DE HUMEDALES</t>
  </si>
  <si>
    <t>VENTA DE SERVICIOS MEDICINA</t>
  </si>
  <si>
    <t>MAS BOSQUES PARA MEDELLIN</t>
  </si>
  <si>
    <t>CURSO DE EMPRENDIMIENTO CULTURAL PARA EL DESARROLLO LOCAL</t>
  </si>
  <si>
    <t>MINCULTURA</t>
  </si>
  <si>
    <t>NATGEO-VALORACION AMP</t>
  </si>
  <si>
    <t>TALLER: WORKSHOP RECENT DEVELOPMENTS IN THE TREATMENT OF DEPRESSION:STRATEGIES TO MAXIMIZE CLINICAL SUCCESS</t>
  </si>
  <si>
    <t>DIS PA K AUNE</t>
  </si>
  <si>
    <t>LINCILN TRANSPORTE</t>
  </si>
  <si>
    <t>NAMA TRANSPORTE</t>
  </si>
  <si>
    <t>PROGRAMA CANGURO</t>
  </si>
  <si>
    <t>CASA CALLE 22 - 2011</t>
  </si>
  <si>
    <t>FONDO APOYO ACM</t>
  </si>
  <si>
    <t>COLCIENCIAS DAAD 2011</t>
  </si>
  <si>
    <t>CRIMINALIDAD INFORMATICA ASOBANCARIA CALI</t>
  </si>
  <si>
    <t>CONGRESO SRALA</t>
  </si>
  <si>
    <t>POLITICA DE DESARROLLO RURAL AECOM</t>
  </si>
  <si>
    <t>TEMPERATURA GRANULAR</t>
  </si>
  <si>
    <t>ESP MIMA 2012</t>
  </si>
  <si>
    <t>UNIANDES NOVICIADO</t>
  </si>
  <si>
    <t>GASES COSTA</t>
  </si>
  <si>
    <t>EXTERIORES GB NAVAS L</t>
  </si>
  <si>
    <t>CCS ARQUITECTURA</t>
  </si>
  <si>
    <t>INFRESTRUCTURA ADTVO</t>
  </si>
  <si>
    <t>ADECUACION CAFETERIA CENTRAL BLOQUE N - 2011</t>
  </si>
  <si>
    <t>MATI - MAESTRIA EN ARQUITECTURA DE TI</t>
  </si>
  <si>
    <t>ESAFE (7) 2012</t>
  </si>
  <si>
    <t>LABORATORIO DE COMPUTACION MOVIL</t>
  </si>
  <si>
    <t>LABORATORIO DE REDES Y COMUNICACIONES</t>
  </si>
  <si>
    <t>LABORATORIO COLIVRI</t>
  </si>
  <si>
    <t>ING. ELECTRICA AUTOMATIZACION - 19</t>
  </si>
  <si>
    <t>LINEA BASE HOGAR DIGITAL</t>
  </si>
  <si>
    <t>ECOPETROL - SANTIAGO MADRIÑAN</t>
  </si>
  <si>
    <t>PROF. ASISTENTE - JAROD ALPER</t>
  </si>
  <si>
    <t>BANREP 201126 - FEDERICO BROWN</t>
  </si>
  <si>
    <t>PROY UNICEF SPPS</t>
  </si>
  <si>
    <t>PROY UNICEF POBREZA</t>
  </si>
  <si>
    <t>PROY OIM GEOETNO</t>
  </si>
  <si>
    <t>CONTRATO UTP 004011 PQC</t>
  </si>
  <si>
    <t>CURSO: LA UNIDAD EN PSICOLOGIA ¿POSIBILIDAD O MITO?</t>
  </si>
  <si>
    <t>BLOQUE C CONSOLIDADOR PLANTA FISICA</t>
  </si>
  <si>
    <t>BLOQUE C OBRA</t>
  </si>
  <si>
    <t>BLOQUE C INTERVENTORIA</t>
  </si>
  <si>
    <t>BLOQUE C IMPUESTOS Y OTROS</t>
  </si>
  <si>
    <t>BLOQUE C DISEÑOS</t>
  </si>
  <si>
    <t>BLOQUE C DOTACION Y MOVILIARIO</t>
  </si>
  <si>
    <t>CIPAV</t>
  </si>
  <si>
    <t>PLANT- LEVEL PRICES - NBER</t>
  </si>
  <si>
    <t>COL.RC# 700- 2011 - SUSANA CABALLERO</t>
  </si>
  <si>
    <t>ADECUACIONES OFICINAS DE QUIMICAS PISO 8</t>
  </si>
  <si>
    <t>TIGO PORTAL SENSIBLE</t>
  </si>
  <si>
    <t>NSF-CECROPIA - SANTIAGO MADRIÑAN</t>
  </si>
  <si>
    <t>IDU ESTACION ALCALA</t>
  </si>
  <si>
    <t>COLCIENCIAS 757-2011 C.JARAMILLO</t>
  </si>
  <si>
    <t>VIVIENDA SOSTENIBLE MAVDT</t>
  </si>
  <si>
    <t>V CONGRESO DERECHO PROCESAL</t>
  </si>
  <si>
    <t>TIGO MILLICOM</t>
  </si>
  <si>
    <t>FONDO PATRIMONIAL GEOCIENCIAS OXY</t>
  </si>
  <si>
    <t>PASANTIA DOCTORALES</t>
  </si>
  <si>
    <t>CEIS - LDMB</t>
  </si>
  <si>
    <t>OTROS CURSOS EDCONTINUADA</t>
  </si>
  <si>
    <t>ARMADA LEXARC</t>
  </si>
  <si>
    <t>ARMADA SIMULADOR DE TIRO</t>
  </si>
  <si>
    <t>GOLDFICH</t>
  </si>
  <si>
    <t>EMGESA MODELO DE OPTIMIZACION</t>
  </si>
  <si>
    <t>COLPENSIONES ASISTENCIA TECNICA</t>
  </si>
  <si>
    <t>DONACION CDC</t>
  </si>
  <si>
    <t>DIS PA R SARMIENTO</t>
  </si>
  <si>
    <t xml:space="preserve">CODENSA NIVELES DE TENSION </t>
  </si>
  <si>
    <t>QUALITY COLOR FASE II</t>
  </si>
  <si>
    <t>PROYECTO TUTELAS SALUD</t>
  </si>
  <si>
    <t>BECA QE DISAN</t>
  </si>
  <si>
    <t>FONDOS Y DONACIONES</t>
  </si>
  <si>
    <t>APOYO INSTITUCIONAL</t>
  </si>
  <si>
    <t>APOYO ACADEMICO</t>
  </si>
  <si>
    <t>ADMINISTRACION CENTRAL</t>
  </si>
  <si>
    <t>TOTAL UNIVERSIDAD</t>
  </si>
  <si>
    <t>CECO ICEBERG</t>
  </si>
  <si>
    <t>NOMBRE DEPARTAMENTO</t>
  </si>
  <si>
    <t>NOMBRE SEGMENTO</t>
  </si>
  <si>
    <t>NOMBRE FUNCION</t>
  </si>
  <si>
    <t>NOMBRE CENTRO COSTO ICEBERG</t>
  </si>
  <si>
    <t>NOMBRE NODO AGRUPADOR</t>
  </si>
  <si>
    <t>NODO AGRUPADOR (6 Caracteres)</t>
  </si>
  <si>
    <t>SEGMENTO (5 Caracteres)</t>
  </si>
  <si>
    <t>NOMBRE CLASE</t>
  </si>
  <si>
    <t>NOMBRE DEPTO</t>
  </si>
  <si>
    <t>NOMBRE CENTRO</t>
  </si>
  <si>
    <t>NOMBRE CECO ICEBERG</t>
  </si>
  <si>
    <t>NOMBRE CECO</t>
  </si>
  <si>
    <t>FECHA DE SOLICITUD</t>
  </si>
  <si>
    <t>CENTRO DE COSTO:</t>
  </si>
  <si>
    <t>Diligencia el campo "Fecha de solicitud".</t>
  </si>
  <si>
    <t>Diligencie los campos solicitados.</t>
  </si>
  <si>
    <t>*</t>
  </si>
  <si>
    <r>
      <t xml:space="preserve">Recuerde que los campos marcados con </t>
    </r>
    <r>
      <rPr>
        <sz val="11"/>
        <color rgb="FFFF0000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son obligatorios.</t>
    </r>
  </si>
  <si>
    <t>ORDEN INTERNA:</t>
  </si>
  <si>
    <t>NOTA:</t>
  </si>
  <si>
    <t>INSTRUCCIONES</t>
  </si>
  <si>
    <t>El botón "INICIO" limpia el formulario.</t>
  </si>
  <si>
    <t>Haga Clic en el botón "CENTRO DE COSTO".</t>
  </si>
  <si>
    <t>Haga Clic en el botón "ORDEN INTERNA".</t>
  </si>
  <si>
    <t>Haga clic en el botón "TRANSFERIR CENTRO DE COSTO".</t>
  </si>
  <si>
    <t>Haga clic en el botón "TRANSFERIR ORDEN INTERNA".</t>
  </si>
  <si>
    <t>Repita los pasos del 1 al 5 para crear varios centros de costo.</t>
  </si>
  <si>
    <t>Repita los pasos del 1 al 5 para crear varias ordenes internas.</t>
  </si>
  <si>
    <t>1.</t>
  </si>
  <si>
    <t>2.</t>
  </si>
  <si>
    <t>3.</t>
  </si>
  <si>
    <t>4.</t>
  </si>
  <si>
    <t>5.</t>
  </si>
  <si>
    <t>6.</t>
  </si>
  <si>
    <t>7.</t>
  </si>
  <si>
    <t>NO EXISTE, POR FAVOR VERIFIQUE</t>
  </si>
  <si>
    <t>AREA FUNCIONAL</t>
  </si>
  <si>
    <t xml:space="preserve">Encontrará a lo largo del formulario, junto a cada campo a diligenciar, un icono </t>
  </si>
  <si>
    <t>de ayuda que le brindará más información.</t>
  </si>
  <si>
    <t>ORDENES INTERNAS SOLICITADAS</t>
  </si>
  <si>
    <t>CENTROS DE COSTO SOLICITADOS</t>
  </si>
  <si>
    <t>Haga clic en "IR AL FORMATO".</t>
  </si>
  <si>
    <t>El botón "INSTRUCCIONES" lo devuelve a la hoja de INSTRUCCIONES.</t>
  </si>
  <si>
    <t>El botón "SOLICITUDES" lo ubica en todos los objetos solicitados</t>
  </si>
  <si>
    <t>Puede revisar la información transferida haciendo clic en el botón "SOLICITUDES".</t>
  </si>
  <si>
    <t>Puede acceder al Formato haciendo clic en el botón "IR AL FORMATO"</t>
  </si>
  <si>
    <t>Puede visualizar las solicitudes realizadas haciendo clic en " IR A SOLICITUDES"</t>
  </si>
  <si>
    <t>JUSTIFICACION</t>
  </si>
  <si>
    <t>F-54-CREACION OBJETOS DE COSTO-35 -V2</t>
  </si>
  <si>
    <t>EDUCON ADMINISTRACION</t>
  </si>
  <si>
    <t>FISICA EDUCON</t>
  </si>
  <si>
    <t xml:space="preserve">QUIMICA DOCTORADO </t>
  </si>
  <si>
    <t>PREGRADO ING BIOMÉDICA</t>
  </si>
  <si>
    <t>MAESTRÍA ING BIOMÉDICA</t>
  </si>
  <si>
    <t>ADMÓN ING BIOMÉDICA</t>
  </si>
  <si>
    <t>CIFI-IBIO</t>
  </si>
  <si>
    <t>CIFI-IBIO GRP. BIO.</t>
  </si>
  <si>
    <t>CENTRO DE ESPAÑOL</t>
  </si>
  <si>
    <t>PRY CONV INTER FINVG</t>
  </si>
  <si>
    <t>INV FAC MEDICINA</t>
  </si>
  <si>
    <t>PROG PREGRADO FICA</t>
  </si>
  <si>
    <t>DPTO ING BIOMÉDICA</t>
  </si>
  <si>
    <t>PROG INFANTIL EDUCON</t>
  </si>
  <si>
    <t>ESPAÑOL - LENGUAJES</t>
  </si>
  <si>
    <t>TECNOLOGIA -SOCIEDAD</t>
  </si>
  <si>
    <t>PREGRADO ING BIO</t>
  </si>
  <si>
    <t>MAESTRÍA ING BIO</t>
  </si>
  <si>
    <t>ADMÓN ING BIO</t>
  </si>
  <si>
    <t>CAPITULO A.S.M.E.</t>
  </si>
  <si>
    <t>FDO PAT JORGE STEINE</t>
  </si>
  <si>
    <t>PREG ANTROPOLOGIA</t>
  </si>
  <si>
    <t>PREG ARQUITECTURA</t>
  </si>
  <si>
    <t>PREG ARTE</t>
  </si>
  <si>
    <t>PREG BIOLOGIA</t>
  </si>
  <si>
    <t>PREG DERECHO</t>
  </si>
  <si>
    <t>PREG DISEÑO</t>
  </si>
  <si>
    <t>PREG ECONOMIA</t>
  </si>
  <si>
    <t>PREG FILOSOFIA</t>
  </si>
  <si>
    <t>PREG FISICA</t>
  </si>
  <si>
    <t>PREG GEOCIENCIAS</t>
  </si>
  <si>
    <t>PREG HISTORIA</t>
  </si>
  <si>
    <t>PREG LITERATURA</t>
  </si>
  <si>
    <t>PREG MATEMATICAS</t>
  </si>
  <si>
    <t>PREG MEDICINA</t>
  </si>
  <si>
    <t>PREG MICROBIOLOGIA</t>
  </si>
  <si>
    <t>PREG MUSICA</t>
  </si>
  <si>
    <t>PREG PSICOLOGIA</t>
  </si>
  <si>
    <t>PREG QUIMICA</t>
  </si>
  <si>
    <t>PREG ING GENERAL</t>
  </si>
  <si>
    <t>FONDO PATRIMONIAL JORGE STEINER</t>
  </si>
  <si>
    <t>FONDO PATRIMONIAL SILLA PROFESORAL PACIFICRUBIALES</t>
  </si>
  <si>
    <t>EVENTOS GINECOLOGIA</t>
  </si>
  <si>
    <t>CENTRO DROG Y SEGU</t>
  </si>
  <si>
    <t>VICEDEC INVES Y POSG</t>
  </si>
  <si>
    <t>FONDO PATRIMONIAL HORIZONTES</t>
  </si>
  <si>
    <t>FONDO PATRIMONIAL DISAN</t>
  </si>
  <si>
    <t>BECA LEONOR  ESCANDÓN DURÁN</t>
  </si>
  <si>
    <t>CONDITIONAL CASH</t>
  </si>
  <si>
    <t>MAESTRIA S PUBLICA</t>
  </si>
  <si>
    <t>MANTENIMIENTO ESTRATEGIA DE LIBERACION</t>
  </si>
  <si>
    <t>1600</t>
  </si>
  <si>
    <t>1800</t>
  </si>
  <si>
    <t>5100</t>
  </si>
  <si>
    <t>2200</t>
  </si>
  <si>
    <t>2412</t>
  </si>
  <si>
    <t>2600</t>
  </si>
  <si>
    <t>6110</t>
  </si>
  <si>
    <t>4400</t>
  </si>
  <si>
    <t>CONDITIONAL CASH TRANSFERS &amp; RURAL DEV (IFAD)</t>
  </si>
  <si>
    <t>DOC FILOSOFIA</t>
  </si>
  <si>
    <t>4530</t>
  </si>
  <si>
    <t>DOCTORADO FILOSOFIA</t>
  </si>
  <si>
    <t>4800</t>
  </si>
  <si>
    <t>6200</t>
  </si>
  <si>
    <t>6310</t>
  </si>
  <si>
    <t>VICERRECTORIA DE DESARROLLO Y EGRESADOS</t>
  </si>
  <si>
    <t>LAB BOTANICA</t>
  </si>
  <si>
    <t>GERENCIA DEL CAMPUS</t>
  </si>
  <si>
    <t>SERVICIO AL CLIENTE DTI</t>
  </si>
  <si>
    <t>INFRESTRUCTURA TECNOLOGICA ACADEMICA</t>
  </si>
  <si>
    <t>INFRESTRUCTURA TECNOLOGICA ADTIVA</t>
  </si>
  <si>
    <t>CENTRO DE EXCELENCIA COMPLEJIDAD UANDES</t>
  </si>
  <si>
    <t>FDO SUPERAVIT DERECHO</t>
  </si>
  <si>
    <t>FDO SUPERAVIT ARTES</t>
  </si>
  <si>
    <t>CAPACITACION RECTORIA</t>
  </si>
  <si>
    <t>CAPACITACION SECRETARIA GENERAL</t>
  </si>
  <si>
    <t>CAPACITACION VIC INVESTIGACIONES</t>
  </si>
  <si>
    <t>CAPACITACION VICERRECTORIA ACADEMICA</t>
  </si>
  <si>
    <t>CAPACITACION DIR ADMINISTRATIVA</t>
  </si>
  <si>
    <t>CAPACITACION DIR FINANCIERA</t>
  </si>
  <si>
    <t>RECONOCIMIENTO ACADEMICO APORTES</t>
  </si>
  <si>
    <t>CONVENIOS COOPERACION EDUCATIVA</t>
  </si>
  <si>
    <t>INVERSIONES DIR FINANCIERA</t>
  </si>
  <si>
    <t>INVERSIONES FACULTAD DE MEDICINA</t>
  </si>
  <si>
    <t>IEEL ESPECIALIZACIONES</t>
  </si>
  <si>
    <t>ESTRATEGIA Y ARQUITECTURA</t>
  </si>
  <si>
    <t>1603</t>
  </si>
  <si>
    <t>2601</t>
  </si>
  <si>
    <t>3200</t>
  </si>
  <si>
    <t>5310</t>
  </si>
  <si>
    <t>6340</t>
  </si>
  <si>
    <t>6400</t>
  </si>
  <si>
    <t>MAESTRIA EN DISEÑO</t>
  </si>
  <si>
    <t>INVERSIONES FISICA</t>
  </si>
  <si>
    <t>MAESTRIA MATEMATICAS</t>
  </si>
  <si>
    <t>INVERSIONES QUIMICA</t>
  </si>
  <si>
    <t>MAESTRIA IMEC</t>
  </si>
  <si>
    <t>PREGRADO SISTEMAS</t>
  </si>
  <si>
    <t>DONACIONES SEGURIDAD Y SERVICIOS GRALES</t>
  </si>
  <si>
    <t>VIC DE INVESTIGACIONES - DOCTORADOS</t>
  </si>
  <si>
    <t>DON SIN DEST ESPECIFICA</t>
  </si>
  <si>
    <t>DON CON DESTINACION ESPECIFICA</t>
  </si>
  <si>
    <t>DON PARA EL DLLO DOCENTE Y ACADEMICO</t>
  </si>
  <si>
    <t>PROYECTO UTB U TECNOLOGICA BOLIVAR</t>
  </si>
  <si>
    <t>DON PARA PLANTA FISICA Y TECNOLOGIA</t>
  </si>
  <si>
    <t>DON PARA APOYO FINANCIERO</t>
  </si>
  <si>
    <t>DON FUNDACION SANTA FE 2002 FAC MEDICINA</t>
  </si>
  <si>
    <t>DONACIONES GEOCIENCIAS</t>
  </si>
  <si>
    <t>DON FAC ADMINISTRACION</t>
  </si>
  <si>
    <t>DON FAC CIENCIAS SOCIALES</t>
  </si>
  <si>
    <t>BCAS ADMINISTRACION CENTRAL</t>
  </si>
  <si>
    <t>FDO SUPERAVIT ADMINISTRACION</t>
  </si>
  <si>
    <t>FDO SUPERAVIT ARQUITECTURA Y DISEÑO</t>
  </si>
  <si>
    <t>FDO SUPERAVIT CIENCIAS</t>
  </si>
  <si>
    <t>FDO SUPERAVIT ECONOMIA</t>
  </si>
  <si>
    <t>FDO SUPERAVIT CISO</t>
  </si>
  <si>
    <t>FDO SUPERAVIT INGENIERIA</t>
  </si>
  <si>
    <t>FONDO DESARROLLO DOCENTE</t>
  </si>
  <si>
    <t>FONDO DLLO ADTVO</t>
  </si>
  <si>
    <t>FONDO DLLO ADTVO UNIDADES</t>
  </si>
  <si>
    <t>CAPACITACION FACULTADES</t>
  </si>
  <si>
    <t>CAPACITACION ADMON CENTRAL</t>
  </si>
  <si>
    <t>RECONOCIMIENTO ACADEMICO FACULTADES</t>
  </si>
  <si>
    <t>ARQUITECTURA Y DISEÑO</t>
  </si>
  <si>
    <t>CIENCIAS SOCIALES</t>
  </si>
  <si>
    <t>PDI UNIDADES ADMINISTRATIVAS</t>
  </si>
  <si>
    <t>PROYECTOS CONVOC INTERNA FACS FDO INVEST</t>
  </si>
  <si>
    <t>INVERSIONES OBRAS DTI</t>
  </si>
  <si>
    <t>INVERSIONES MAYORES DTI</t>
  </si>
  <si>
    <t>INVERSIONES MAYORES ADMON CENTRAL</t>
  </si>
  <si>
    <t>INVERSIONES RECTORIA</t>
  </si>
  <si>
    <t>INVERSIONES SECRETARIA GENERAL</t>
  </si>
  <si>
    <t>INVERSIONES VIC ACADEMICA</t>
  </si>
  <si>
    <t>INVERSIONES VIC ADMINISTRATIVA</t>
  </si>
  <si>
    <t>INVERSIONES DIR ADMINISTRATIVA</t>
  </si>
  <si>
    <t>INVERSIONES VIC INVESTIGACIONES</t>
  </si>
  <si>
    <t>FAC MEDICINA OVERHEAD Y CONVENIOS</t>
  </si>
  <si>
    <t>LAB INV C BIOLOGICAS</t>
  </si>
  <si>
    <t xml:space="preserve">C BIOLOG DOCTORADO </t>
  </si>
  <si>
    <t>INVERSIONES C BIOLOG</t>
  </si>
  <si>
    <t>INVERSIONES GEOCIENC</t>
  </si>
  <si>
    <t>INVERSIONES MATEMAT</t>
  </si>
  <si>
    <t>LABORATORIOS SERVICIOS</t>
  </si>
  <si>
    <t>1215</t>
  </si>
  <si>
    <t>1612</t>
  </si>
  <si>
    <t>1615</t>
  </si>
  <si>
    <t>1618</t>
  </si>
  <si>
    <t>1621</t>
  </si>
  <si>
    <t>1624</t>
  </si>
  <si>
    <t>2411</t>
  </si>
  <si>
    <t>4600</t>
  </si>
  <si>
    <t>6430</t>
  </si>
  <si>
    <t>FAC CIENCIAS INV 2</t>
  </si>
  <si>
    <t>FAC ADMINISTR HCM</t>
  </si>
  <si>
    <t>INVERS TECNOLOGIA</t>
  </si>
  <si>
    <t>ACREDIT Y MEMBRESIAS</t>
  </si>
  <si>
    <t>OFICINA INTERNAL</t>
  </si>
  <si>
    <t>SILLA PROF CORONA</t>
  </si>
  <si>
    <t>COMITE DES DOCENTE</t>
  </si>
  <si>
    <t>CAP SEMILLA ADMON</t>
  </si>
  <si>
    <t>FONDO CAP SEMILLA</t>
  </si>
  <si>
    <t>FONDO CONJUNTO INV</t>
  </si>
  <si>
    <t>ESP NEGOCIACION</t>
  </si>
  <si>
    <t>ESP GCIA ABASTECIMIE</t>
  </si>
  <si>
    <t>ESP INTELIGENC MERCA</t>
  </si>
  <si>
    <t>ESP ADMON FINANCIERA</t>
  </si>
  <si>
    <t>ESP GESTION RIESGO</t>
  </si>
  <si>
    <t>MBA TC</t>
  </si>
  <si>
    <t>MBA TP</t>
  </si>
  <si>
    <t>GLOBAL MBA TULANE</t>
  </si>
  <si>
    <t>DIR RELACIONES PUBL</t>
  </si>
  <si>
    <t>PROG ESPECIALES</t>
  </si>
  <si>
    <t>DES GCIAL ABIERTOS</t>
  </si>
  <si>
    <t>DES GCIAL CORPORATIV</t>
  </si>
  <si>
    <t>DES GCIAL RDI</t>
  </si>
  <si>
    <t>FAC ARQ Y DIS HCM</t>
  </si>
  <si>
    <t>DEC FDO INV</t>
  </si>
  <si>
    <t>DEC SERVICIOS FAC</t>
  </si>
  <si>
    <t>DEC TALLER DE MEDIOS</t>
  </si>
  <si>
    <t>DPTO ARQUITE HCM</t>
  </si>
  <si>
    <t>ARQ CARTAGENA</t>
  </si>
  <si>
    <t>ARQ DOCOMOMO</t>
  </si>
  <si>
    <t>ARQ MAE</t>
  </si>
  <si>
    <t>ARQ FDO INV</t>
  </si>
  <si>
    <t>ARQ REVISTA</t>
  </si>
  <si>
    <t>ARQ PUBLICACIONES</t>
  </si>
  <si>
    <t>ARQ GRUPO INV ARS</t>
  </si>
  <si>
    <t>ARQ GRUPO INV HTC</t>
  </si>
  <si>
    <t>ARQ GRUPO INV PAC</t>
  </si>
  <si>
    <t>ARQ GRUPO INV MAN</t>
  </si>
  <si>
    <t>ARQ GRUPO INV ACE</t>
  </si>
  <si>
    <t>ARQ GRUPO INV CDP</t>
  </si>
  <si>
    <t>ARQ GRUPO INV GIV</t>
  </si>
  <si>
    <t>ARQ PROYECTOS PA</t>
  </si>
  <si>
    <t>ARQ CONVOCATORIAS</t>
  </si>
  <si>
    <t>ARQ CONTRATOS</t>
  </si>
  <si>
    <t>DIS DPTO HCM</t>
  </si>
  <si>
    <t>DISEÑO PRE</t>
  </si>
  <si>
    <t>DIS EVENTOS</t>
  </si>
  <si>
    <t>DIS FDO INV</t>
  </si>
  <si>
    <t>DIS PUBLICACIONES</t>
  </si>
  <si>
    <t>DIS GRUPO INV</t>
  </si>
  <si>
    <t>DIS PROYECTOS PA</t>
  </si>
  <si>
    <t>DIS CONVOCATORIAS</t>
  </si>
  <si>
    <t>DIS ZONNA</t>
  </si>
  <si>
    <t>FAC ARTES HUMAN HCM</t>
  </si>
  <si>
    <t>APOYO GRAL FACARTES</t>
  </si>
  <si>
    <t>ADMON BLOQUE Z</t>
  </si>
  <si>
    <t>PROG INFANTIL MUSICA</t>
  </si>
  <si>
    <t>CULTURAL FACARTES</t>
  </si>
  <si>
    <t>GRUPO TEATRO</t>
  </si>
  <si>
    <t>CIC FACARTES</t>
  </si>
  <si>
    <t>PUBLICACION FACARTES</t>
  </si>
  <si>
    <t>FACARTES INV</t>
  </si>
  <si>
    <t>DPTO ARTE HCM</t>
  </si>
  <si>
    <t>ARTE PRE</t>
  </si>
  <si>
    <t>CURSO MEXICO</t>
  </si>
  <si>
    <t>FOTOGRAFIA Y GRABADO</t>
  </si>
  <si>
    <t>CERAMICA</t>
  </si>
  <si>
    <t>ESTRUCTURAS Y FORMAS</t>
  </si>
  <si>
    <t>ESCULTURA Y PINTURA</t>
  </si>
  <si>
    <t>BOSQUE VIRTUAL</t>
  </si>
  <si>
    <t>CENTRO AUDIOVISUALES</t>
  </si>
  <si>
    <t>ESP CREACION MULTIME</t>
  </si>
  <si>
    <t>ESP HIST Y TEOR ARTE</t>
  </si>
  <si>
    <t>DPTO MUSICA HCM</t>
  </si>
  <si>
    <t>MUSICA PRE</t>
  </si>
  <si>
    <t>BECA INTERPRE CUERDA</t>
  </si>
  <si>
    <t>DPTO LITERATURA HCM</t>
  </si>
  <si>
    <t>LITERATURA PRE</t>
  </si>
  <si>
    <t>PERIODISMO PRE</t>
  </si>
  <si>
    <t>SILLA PROF SANFORD</t>
  </si>
  <si>
    <t>REPO ELEMEN INVEST</t>
  </si>
  <si>
    <t>APOYO REALIZ EVENTO</t>
  </si>
  <si>
    <t>FDO OVERHEAD</t>
  </si>
  <si>
    <t>EDITORIAL FACULTAD</t>
  </si>
  <si>
    <t>IMPUESTO COLCIENCIAS</t>
  </si>
  <si>
    <t>FDO CREDITO CONDONAB</t>
  </si>
  <si>
    <t>REVISTA CIENCIAS</t>
  </si>
  <si>
    <t>INVER LAB DPTO FISIC</t>
  </si>
  <si>
    <t>INV C BIOLOGICAS</t>
  </si>
  <si>
    <t>INV FISICA</t>
  </si>
  <si>
    <t>LAB LEMA</t>
  </si>
  <si>
    <t>LAB CIMIC</t>
  </si>
  <si>
    <t>LAB BIOQUIMICA</t>
  </si>
  <si>
    <t>LAB BIOMAR</t>
  </si>
  <si>
    <t>LAB CIMPAT</t>
  </si>
  <si>
    <t>LAB EVOL VERTEBRADOS</t>
  </si>
  <si>
    <t>DON GENETICA</t>
  </si>
  <si>
    <t>LAB GENETICA</t>
  </si>
  <si>
    <t>LAB LAMFU</t>
  </si>
  <si>
    <t>LAB CIMIC M.VIVES</t>
  </si>
  <si>
    <t>LAB. GEN HUMANA MCL</t>
  </si>
  <si>
    <t>LAB. GEN HUMANA MMT</t>
  </si>
  <si>
    <t>LAB. BIOINFORMATICA</t>
  </si>
  <si>
    <t>FAPA CIENCIAS</t>
  </si>
  <si>
    <t>INV MATEMATICAS</t>
  </si>
  <si>
    <t>INV QUIMICA</t>
  </si>
  <si>
    <t>C BIOLOGICAS PRE</t>
  </si>
  <si>
    <t>SUSTANC CONTROLADAS</t>
  </si>
  <si>
    <t>INVER C BIOLOG INV</t>
  </si>
  <si>
    <t>INVER C BIOLOG DOCEN</t>
  </si>
  <si>
    <t>LAB SUPERCONDUCTIVID</t>
  </si>
  <si>
    <t>LAB FUNGIBLES INV</t>
  </si>
  <si>
    <t>INVER FISICA INV</t>
  </si>
  <si>
    <t>INVER FISICA DOCEN</t>
  </si>
  <si>
    <t>INVER GEOCIENC INV</t>
  </si>
  <si>
    <t>INVER GEOCIENC DOCEN</t>
  </si>
  <si>
    <t>MATEMATICAS PRE</t>
  </si>
  <si>
    <t>MAE MATEMATICAS</t>
  </si>
  <si>
    <t>ESCUELA VERANO MAT</t>
  </si>
  <si>
    <t>LAB MATEMATICAS</t>
  </si>
  <si>
    <t>INVER MATEMAT INV</t>
  </si>
  <si>
    <t>INVER MATEMAT DOCEN</t>
  </si>
  <si>
    <t>BECAS HENRY YERLI</t>
  </si>
  <si>
    <t>INVER QUIMICA INV</t>
  </si>
  <si>
    <t>INVER QUIMICA DOCEN</t>
  </si>
  <si>
    <t>FAC CIEN SOCI HCM</t>
  </si>
  <si>
    <t>CIEN SOC FONDO INV</t>
  </si>
  <si>
    <t>INV FAC CIEN SOCIALE</t>
  </si>
  <si>
    <t>REVISTA COL INT</t>
  </si>
  <si>
    <t>REV HISTORIA CRITICA</t>
  </si>
  <si>
    <t>REV EST SOCIALES</t>
  </si>
  <si>
    <t>PERIODICO SEXANTE</t>
  </si>
  <si>
    <t>MAE GEOGRAFIA</t>
  </si>
  <si>
    <t>LENG Y EST SOCIO HCM</t>
  </si>
  <si>
    <t>LENGUAJES PRE</t>
  </si>
  <si>
    <t>MAE EST SOCIO CULT</t>
  </si>
  <si>
    <t>MAE EN PEDAGOGIA</t>
  </si>
  <si>
    <t>INST.CONFUCIO EDUCON</t>
  </si>
  <si>
    <t>CURSOS EDUCON LENG</t>
  </si>
  <si>
    <t>CURSOS PSIC EDUCON</t>
  </si>
  <si>
    <t>CESO DIR</t>
  </si>
  <si>
    <t>CESO C POLITICA</t>
  </si>
  <si>
    <t>CESO LENG ESTU CULT</t>
  </si>
  <si>
    <t>CESO JOV PROFESORES</t>
  </si>
  <si>
    <t>LIQ COLCIENCIAS</t>
  </si>
  <si>
    <t>CESO PROY VARIOS</t>
  </si>
  <si>
    <t>CESO BOLSAS INVEST</t>
  </si>
  <si>
    <t>FAC DERECHO HCM</t>
  </si>
  <si>
    <t>REV DERECHO PUBLICO</t>
  </si>
  <si>
    <t>REV DERECHO PRIVADO</t>
  </si>
  <si>
    <t>REVISTA DE GECTI</t>
  </si>
  <si>
    <t>COLECCIONES FAC DER</t>
  </si>
  <si>
    <t>REV DER, COM NUE TEO</t>
  </si>
  <si>
    <t>FDO BECA CIRO ANGARI</t>
  </si>
  <si>
    <t>FDO BECA CIRO ANG FA</t>
  </si>
  <si>
    <t>CONST Y DEMOCRACIA</t>
  </si>
  <si>
    <t>CATEDR CIRO ANGARITA</t>
  </si>
  <si>
    <t>FDO CONCURSOS</t>
  </si>
  <si>
    <t>GEDCOM</t>
  </si>
  <si>
    <t>RELATORIA PRISIONES</t>
  </si>
  <si>
    <t>OBS DER CONSTITUCNAL</t>
  </si>
  <si>
    <t>OBS DER INTERNAL</t>
  </si>
  <si>
    <t>ACREDITACION DERECHO</t>
  </si>
  <si>
    <t>FAPA DERECHO</t>
  </si>
  <si>
    <t>GECTI</t>
  </si>
  <si>
    <t>G-DIP</t>
  </si>
  <si>
    <t>PAIIS</t>
  </si>
  <si>
    <t>FDO EDUARDO A CORREA</t>
  </si>
  <si>
    <t>ESP FINANCIERO</t>
  </si>
  <si>
    <t>ESP COMERCIAL</t>
  </si>
  <si>
    <t>ESP GESTION PUBLICA</t>
  </si>
  <si>
    <t>ESP TRIBUTACION</t>
  </si>
  <si>
    <t>ESP DER NCIOS INTER</t>
  </si>
  <si>
    <t>ESP DER URBANO PPS</t>
  </si>
  <si>
    <t>MAE DER PRIVADO</t>
  </si>
  <si>
    <t>MAE DER INTERNAL</t>
  </si>
  <si>
    <t>MAE DER PUBLICO PGA</t>
  </si>
  <si>
    <t>ESC VERANO DERECHO</t>
  </si>
  <si>
    <t>CIJUS INV</t>
  </si>
  <si>
    <t>PPODRE INVEST Y CONS</t>
  </si>
  <si>
    <t>FAC ECONOMIA HCM</t>
  </si>
  <si>
    <t>SEC GRAL ECONOMIA</t>
  </si>
  <si>
    <t>CONCEJO ESTUD ECO</t>
  </si>
  <si>
    <t>PLAN INCENTIVOS ECO</t>
  </si>
  <si>
    <t>REVISTA DES Y SOC</t>
  </si>
  <si>
    <t>SABER PRO ECO</t>
  </si>
  <si>
    <t>FDO MEMO GRADOS</t>
  </si>
  <si>
    <t>ESP EVAL PROYECTOS</t>
  </si>
  <si>
    <t>ESP NO ECONOMISTAS</t>
  </si>
  <si>
    <t>ESP RIESGO</t>
  </si>
  <si>
    <t>ESP UTB</t>
  </si>
  <si>
    <t>ESC VERANO ECONOMIA</t>
  </si>
  <si>
    <t>FDO TESIS PEG</t>
  </si>
  <si>
    <t>CEDE HCM</t>
  </si>
  <si>
    <t>PROY EDITORIALES ECO</t>
  </si>
  <si>
    <t>SUMINISTROS CEDE</t>
  </si>
  <si>
    <t>INV VARIAS AÑO ANT</t>
  </si>
  <si>
    <t>DIR CEDE</t>
  </si>
  <si>
    <t>GTO CONVOCATOR CEDE</t>
  </si>
  <si>
    <t>APLICACION A GRANTS</t>
  </si>
  <si>
    <t>FACULTAD INGENI HCM</t>
  </si>
  <si>
    <t>CIFI HCM</t>
  </si>
  <si>
    <t>DECANATU INGENI HCM</t>
  </si>
  <si>
    <t>EFECTIVINSTITUCIONAL</t>
  </si>
  <si>
    <t>RELACIONES EXT/INT</t>
  </si>
  <si>
    <t>GESTION Y GOBIERNO</t>
  </si>
  <si>
    <t>TALENTO HUMANO</t>
  </si>
  <si>
    <t>GESTION DE ESPACIOS</t>
  </si>
  <si>
    <t>GESTION DE TICS</t>
  </si>
  <si>
    <t>OPERACION IDEC</t>
  </si>
  <si>
    <t>OPERACION VDEC INV</t>
  </si>
  <si>
    <t>COMITE PUBLICACIONES</t>
  </si>
  <si>
    <t>OPERACION VDEC PRE</t>
  </si>
  <si>
    <t>OPERACION CIFI</t>
  </si>
  <si>
    <t>OPERACION VDEC SE</t>
  </si>
  <si>
    <t>PROGRAMA U-E</t>
  </si>
  <si>
    <t>IDOC</t>
  </si>
  <si>
    <t>PUBLICACIONTESISIDOC</t>
  </si>
  <si>
    <t>IBIO</t>
  </si>
  <si>
    <t>IGEN</t>
  </si>
  <si>
    <t>LABORATORIO ING. BIO</t>
  </si>
  <si>
    <t>INGCIVIL Y AMBIE HCM</t>
  </si>
  <si>
    <t>ICYA PREGRADO</t>
  </si>
  <si>
    <t>ABET ICYA</t>
  </si>
  <si>
    <t>LAB INGENIERIA CIVIL</t>
  </si>
  <si>
    <t>LAB ING AMBIENTAL</t>
  </si>
  <si>
    <t>LAB HIDRAULICA</t>
  </si>
  <si>
    <t>ESP MIMA</t>
  </si>
  <si>
    <t>ESP RHID</t>
  </si>
  <si>
    <t>ESCUELA VERANO ICYA</t>
  </si>
  <si>
    <t>TESIS MAESTRIA</t>
  </si>
  <si>
    <t>EDUCONTI DEPTO ICYA</t>
  </si>
  <si>
    <t>LAB INGENIERIA AMB</t>
  </si>
  <si>
    <t>PDI ICYA</t>
  </si>
  <si>
    <t>SECTOR EXTERNO ICYA</t>
  </si>
  <si>
    <t>ELECTRICAELECTRO HCM</t>
  </si>
  <si>
    <t>IEEL LABORATORIO</t>
  </si>
  <si>
    <t>IEEL AUTOMATIZACION</t>
  </si>
  <si>
    <t>IEEL TRANS&amp;DIST</t>
  </si>
  <si>
    <t>IEEL TELEMATICA</t>
  </si>
  <si>
    <t>AUTOMATIZACION 19</t>
  </si>
  <si>
    <t>MAESTRIA REGULACION</t>
  </si>
  <si>
    <t>IEEL EDUCONTINUADA</t>
  </si>
  <si>
    <t>IEEL GRUPO GIERE</t>
  </si>
  <si>
    <t>IEEL INVERSION</t>
  </si>
  <si>
    <t>DPTO ING INDUSTR HCM</t>
  </si>
  <si>
    <t>PREGRADO IIND</t>
  </si>
  <si>
    <t>ECAES IIND</t>
  </si>
  <si>
    <t>IIE IIND</t>
  </si>
  <si>
    <t>GERTEL IIND</t>
  </si>
  <si>
    <t>ESICO IIND</t>
  </si>
  <si>
    <t>ESIO IIND</t>
  </si>
  <si>
    <t>MAESTRIA REFINACION</t>
  </si>
  <si>
    <t>MAESTRIA TRANSPORTE</t>
  </si>
  <si>
    <t>EDC.CONTINUADA IND</t>
  </si>
  <si>
    <t>INVERSION IIND</t>
  </si>
  <si>
    <t>DPTO ING MECANIC HCM</t>
  </si>
  <si>
    <t>LABORATORIOCURSOIMEC</t>
  </si>
  <si>
    <t>MAESTRIA BIOMEDICA</t>
  </si>
  <si>
    <t>DINAMICA FLUIDOS LAB</t>
  </si>
  <si>
    <t>PROTOTIP RAPIDO LAB</t>
  </si>
  <si>
    <t>SUPERAVIT IMEC</t>
  </si>
  <si>
    <t>DEPTO ING QUIMIC HCM</t>
  </si>
  <si>
    <t>LABORATORIO PREGRADO</t>
  </si>
  <si>
    <t>PROYECTOS DE GRADO</t>
  </si>
  <si>
    <t>MAESTRIA</t>
  </si>
  <si>
    <t>TESIS DE MAESTRIA</t>
  </si>
  <si>
    <t>DEPTO ING SISTEM HCM</t>
  </si>
  <si>
    <t>CURSOS: LABORATORIO</t>
  </si>
  <si>
    <t>ARQUITECTURA: LABORA</t>
  </si>
  <si>
    <t>REDES: LABORATORIO</t>
  </si>
  <si>
    <t>COLIVRI: LABORATORIO</t>
  </si>
  <si>
    <t>ECOS</t>
  </si>
  <si>
    <t>SEGURIDAD</t>
  </si>
  <si>
    <t>COMERCIO</t>
  </si>
  <si>
    <t>POSGRADO SISTEMAS</t>
  </si>
  <si>
    <t>MATI</t>
  </si>
  <si>
    <t>MISO</t>
  </si>
  <si>
    <t>MESI</t>
  </si>
  <si>
    <t>MBIT</t>
  </si>
  <si>
    <t>EDUCONTI ABIERTA</t>
  </si>
  <si>
    <t>EDUCONTI CORPORATIVA</t>
  </si>
  <si>
    <t>IMAGINE: INVERSION</t>
  </si>
  <si>
    <t>UASIG: INVERSION</t>
  </si>
  <si>
    <t>TICSW: INVERSION</t>
  </si>
  <si>
    <t>COMIT: INVERSION</t>
  </si>
  <si>
    <t>I+C: PROYECTO</t>
  </si>
  <si>
    <t>CONVENIOS ISIS</t>
  </si>
  <si>
    <t>ADMINISTRACION: SIST</t>
  </si>
  <si>
    <t>LIDERES INNOVACION</t>
  </si>
  <si>
    <t>INGENIER SIN FRONTER</t>
  </si>
  <si>
    <t>PATENTES</t>
  </si>
  <si>
    <t>BECAS PROYECTOS</t>
  </si>
  <si>
    <t>TECNOLOGIA Y SOCIEDA</t>
  </si>
  <si>
    <t>SECTOR EXT CIE AGUA</t>
  </si>
  <si>
    <t>OPERACION CIE AGUA</t>
  </si>
  <si>
    <t>PROY INVEST CIE AGUA</t>
  </si>
  <si>
    <t>INNOVACION CIE AGUA</t>
  </si>
  <si>
    <t>OPERACION CIEENERGIA</t>
  </si>
  <si>
    <t>INNOVACIONCIEENERGIA</t>
  </si>
  <si>
    <t>OPERACION MATERIALES</t>
  </si>
  <si>
    <t>INNOVACIONMATERIALES</t>
  </si>
  <si>
    <t>OPERACION MOVILIDAD</t>
  </si>
  <si>
    <t>INNOVACION MOVILIDAD</t>
  </si>
  <si>
    <t>PROY INV G.PY</t>
  </si>
  <si>
    <t>PROY ASES G.PY</t>
  </si>
  <si>
    <t>SECTOR EXT. G.PY</t>
  </si>
  <si>
    <t>INNOV G.PY</t>
  </si>
  <si>
    <t>OPERACION G.PY</t>
  </si>
  <si>
    <t>PROY INV SUR</t>
  </si>
  <si>
    <t>PROY ASES SUR</t>
  </si>
  <si>
    <t>SECTOR EXT. SUR</t>
  </si>
  <si>
    <t>INNOV SUR</t>
  </si>
  <si>
    <t>PROY INV CIACUA</t>
  </si>
  <si>
    <t>PROY ASES CIACUA</t>
  </si>
  <si>
    <t>SECTOR EXT. CIACUA</t>
  </si>
  <si>
    <t>INNOV CIACUA</t>
  </si>
  <si>
    <t>PROY INV CIMOC</t>
  </si>
  <si>
    <t>PROY ASES CIMOC</t>
  </si>
  <si>
    <t>SECTOR EXT. CIMOC</t>
  </si>
  <si>
    <t>INNOV CIMOC</t>
  </si>
  <si>
    <t>PROY INV  E Y G</t>
  </si>
  <si>
    <t>PROY ASES E Y G</t>
  </si>
  <si>
    <t>SECTOR EXT. E Y G</t>
  </si>
  <si>
    <t>INNOV E Y G</t>
  </si>
  <si>
    <t>OPERACION E Y G</t>
  </si>
  <si>
    <t>PROY INV GIIA</t>
  </si>
  <si>
    <t>PROY ASES GIIA</t>
  </si>
  <si>
    <t>SECTOR EXT. GIIA</t>
  </si>
  <si>
    <t>INNOV GIIA</t>
  </si>
  <si>
    <t>SECTOR EXT. M Y A.E.</t>
  </si>
  <si>
    <t>PROY INV M Y A. E.</t>
  </si>
  <si>
    <t>INNOV EXT. M Y A.E.</t>
  </si>
  <si>
    <t>PROY ASES M Y A. E.</t>
  </si>
  <si>
    <t>PROY INV P Y E</t>
  </si>
  <si>
    <t>PROY ASES P Y E</t>
  </si>
  <si>
    <t>SECTOR EXT. P Y E</t>
  </si>
  <si>
    <t>INNOV P Y E</t>
  </si>
  <si>
    <t>OPERACION P Y E</t>
  </si>
  <si>
    <t>PROY INV GIAP</t>
  </si>
  <si>
    <t>PROY ASES GIAP</t>
  </si>
  <si>
    <t>SECTOR EXT. GIAP</t>
  </si>
  <si>
    <t>INNOV GIAP</t>
  </si>
  <si>
    <t>PROY INV CMUA</t>
  </si>
  <si>
    <t>PROY ASES CMUA</t>
  </si>
  <si>
    <t>SECTOR EXT. CMUA</t>
  </si>
  <si>
    <t>INNOV CMUA</t>
  </si>
  <si>
    <t>PROY INV GEST</t>
  </si>
  <si>
    <t>PROY ASES GEST</t>
  </si>
  <si>
    <t>SECTOR EXT. GEST</t>
  </si>
  <si>
    <t>INNOV GEST</t>
  </si>
  <si>
    <t>PROY INV PYLO</t>
  </si>
  <si>
    <t>PROY ASES PYLO</t>
  </si>
  <si>
    <t>SECTOR EXT. PYLO</t>
  </si>
  <si>
    <t>INNOV PYLO</t>
  </si>
  <si>
    <t>PROY INV COPA</t>
  </si>
  <si>
    <t>PROY ASES COPA</t>
  </si>
  <si>
    <t>SECTOR EXT. COPA</t>
  </si>
  <si>
    <t>INNOV COPA</t>
  </si>
  <si>
    <t>PROY INV TESO</t>
  </si>
  <si>
    <t>PROY ASES TESO</t>
  </si>
  <si>
    <t>SECTOR EXT. TESO</t>
  </si>
  <si>
    <t>INNOV TESO</t>
  </si>
  <si>
    <t>PROY INV IN EST</t>
  </si>
  <si>
    <t>PROY ASES IN EST</t>
  </si>
  <si>
    <t>SECTOR EXT. IN EST</t>
  </si>
  <si>
    <t>INNOV IN EST</t>
  </si>
  <si>
    <t>OPERACION IN EST</t>
  </si>
  <si>
    <t>PROY INV CONV ENER</t>
  </si>
  <si>
    <t>PROY ASES CONV ENER</t>
  </si>
  <si>
    <t>SECTOR EXT.CONV ENER</t>
  </si>
  <si>
    <t>INNOV CONV ENER</t>
  </si>
  <si>
    <t>OPERACION CONV ENER</t>
  </si>
  <si>
    <t>PROY INV CIPP</t>
  </si>
  <si>
    <t>PROY CONSUL CIPP</t>
  </si>
  <si>
    <t>SECTOR EXT. CIPP</t>
  </si>
  <si>
    <t>INNOV CIPP</t>
  </si>
  <si>
    <t>PROY INV BIO</t>
  </si>
  <si>
    <t>PROY ASES BIO</t>
  </si>
  <si>
    <t>SECTOR EXT. BIO</t>
  </si>
  <si>
    <t>INNOV BIO</t>
  </si>
  <si>
    <t>OPERACION BIO</t>
  </si>
  <si>
    <t>PROY INV CDPP</t>
  </si>
  <si>
    <t>PROY ASES CDPP</t>
  </si>
  <si>
    <t>SECTOR EXT. CDPP</t>
  </si>
  <si>
    <t>INNOV CDPP</t>
  </si>
  <si>
    <t>PROY INV IMAGINE</t>
  </si>
  <si>
    <t>PROY ASES IMAGINE</t>
  </si>
  <si>
    <t>SECTOR EXT. IMAGINE</t>
  </si>
  <si>
    <t>INNOV IMAGINE</t>
  </si>
  <si>
    <t>PROY INV COMIT</t>
  </si>
  <si>
    <t>PROY ASES COMIT</t>
  </si>
  <si>
    <t>SECTOR EXT. COMIT</t>
  </si>
  <si>
    <t>INNOV COMIT</t>
  </si>
  <si>
    <t>PROY ASES CIFI  INF</t>
  </si>
  <si>
    <t>SECTOR EXT. CIFI INF</t>
  </si>
  <si>
    <t>INNOV CIFI INF</t>
  </si>
  <si>
    <t>OPERACION CIFI  INF</t>
  </si>
  <si>
    <t>PROY INV TICSW</t>
  </si>
  <si>
    <t>PROY ASES TICSW</t>
  </si>
  <si>
    <t>SECTOR EXT. TICSW</t>
  </si>
  <si>
    <t>INNOV TICSW</t>
  </si>
  <si>
    <t>FONDO INVESTIGACION</t>
  </si>
  <si>
    <t>PROMOCION&amp;DESARROLLO</t>
  </si>
  <si>
    <t>PROFESORESASISTENTES</t>
  </si>
  <si>
    <t>VENTA SERVI MEDICINA</t>
  </si>
  <si>
    <t>DESLLO Y EVAL CURRIC</t>
  </si>
  <si>
    <t>APOYO EST PREGRADO</t>
  </si>
  <si>
    <t>APOYO EST POSGRADO</t>
  </si>
  <si>
    <t>LABORATORIO DE ANATO</t>
  </si>
  <si>
    <t>LABORAT  INMUNOLOGIA</t>
  </si>
  <si>
    <t>LAB NEUROCIENCIAS</t>
  </si>
  <si>
    <t>PUBL HEMATO-ONCOLOGI</t>
  </si>
  <si>
    <t>PUB NEUROLOGIA</t>
  </si>
  <si>
    <t>OTR CONVEN PRACTICAS</t>
  </si>
  <si>
    <t>OVH INST MEDIC LEGAL</t>
  </si>
  <si>
    <t>OTORRINOLARINGOLOGIA</t>
  </si>
  <si>
    <t>EVENTOS EDUCON</t>
  </si>
  <si>
    <t>MEDICINA EDUCON FACT</t>
  </si>
  <si>
    <t>GRUPO INVES EPIANDES</t>
  </si>
  <si>
    <t>GRUPO INV CI BAS MED</t>
  </si>
  <si>
    <t>GRUPO INV ANAT PLAST</t>
  </si>
  <si>
    <t>FDO INV ELENA TRUJIL</t>
  </si>
  <si>
    <t>FDO INV JOHN DUPERLY</t>
  </si>
  <si>
    <t>FDO INV JUAN D HERNA</t>
  </si>
  <si>
    <t>FDO INV JOHN M GONZA</t>
  </si>
  <si>
    <t>FDO INV CARLOS FRANC</t>
  </si>
  <si>
    <t>FDO INV RAFAEL ACERO</t>
  </si>
  <si>
    <t>FDO INV CARLOS CHIRI</t>
  </si>
  <si>
    <t>FDO INV OSCAR BERNAL</t>
  </si>
  <si>
    <t>FDO INV DANIEL SUARE</t>
  </si>
  <si>
    <t>FDO INVES JAIME TORO</t>
  </si>
  <si>
    <t>CIR PLEURODE QUIM GH</t>
  </si>
  <si>
    <t>GRUPO INVES RADIOLOG</t>
  </si>
  <si>
    <t>FDO INV OLGA L SARMI</t>
  </si>
  <si>
    <t>FDO INV MEDICINA</t>
  </si>
  <si>
    <t>FDO INV CARLOS MENDI</t>
  </si>
  <si>
    <t>FDO LUIS HERNANDEZ</t>
  </si>
  <si>
    <t>ESCUELA DE GOBI HCM</t>
  </si>
  <si>
    <t>EGOB PAG</t>
  </si>
  <si>
    <t>LIDERES POR BOGOTA</t>
  </si>
  <si>
    <t>EGOB EVENTOS</t>
  </si>
  <si>
    <t>F PAT PROGR AL GOBIE</t>
  </si>
  <si>
    <t>MAE POL PUBLICAS</t>
  </si>
  <si>
    <t>MAE SALUD PUBLICA</t>
  </si>
  <si>
    <t>EGOB CEI INV</t>
  </si>
  <si>
    <t>EGOB SEMILLA INV</t>
  </si>
  <si>
    <t>CIDER HCM</t>
  </si>
  <si>
    <t>DLLO INSTITUCIONAL</t>
  </si>
  <si>
    <t>ESP EPOL</t>
  </si>
  <si>
    <t>ESP DELR</t>
  </si>
  <si>
    <t>ESP GRD</t>
  </si>
  <si>
    <t>ESP ORSD</t>
  </si>
  <si>
    <t>MAE EID</t>
  </si>
  <si>
    <t>CIFE HCM</t>
  </si>
  <si>
    <t>SALDOS CIFE</t>
  </si>
  <si>
    <t>SISTEMATIZACION CIFE</t>
  </si>
  <si>
    <t>PROYECTO DE FACULTAD</t>
  </si>
  <si>
    <t>CONEXIONES CIET</t>
  </si>
  <si>
    <t>ESP GESTION</t>
  </si>
  <si>
    <t>ESP CURRICULO</t>
  </si>
  <si>
    <t>MAE EN EDUCACION</t>
  </si>
  <si>
    <t>MAE CONCENT MAT</t>
  </si>
  <si>
    <t>DOC EDUCACION</t>
  </si>
  <si>
    <t>TALLERES PROYECTOS</t>
  </si>
  <si>
    <t>FDO INV</t>
  </si>
  <si>
    <t>DESARROLL PROFESORAL</t>
  </si>
  <si>
    <t>PROYECTOS INV</t>
  </si>
  <si>
    <t>POLITECNICO INTERNAL</t>
  </si>
  <si>
    <t>HISTORIA UNIANDES</t>
  </si>
  <si>
    <t>IMPREVISTOS RECTORIA</t>
  </si>
  <si>
    <t>INTELIGENCIA COMPET</t>
  </si>
  <si>
    <t>EFECTIVIDAD INSTIT</t>
  </si>
  <si>
    <t>PLANEACION CAMPUS</t>
  </si>
  <si>
    <t>AUDITO MARIO LASERNA</t>
  </si>
  <si>
    <t>PROG CONS RECURSOS</t>
  </si>
  <si>
    <t>PLANEACION TH</t>
  </si>
  <si>
    <t>MONETIZACION APRENDZ</t>
  </si>
  <si>
    <t>CONSULTORIA JUR LAB</t>
  </si>
  <si>
    <t>ADMON INFORMACION TH</t>
  </si>
  <si>
    <t>DCTOS DE BIENESTAR</t>
  </si>
  <si>
    <t>SELECCION PROMOCION</t>
  </si>
  <si>
    <t>VICE DESARROLLO Y EG</t>
  </si>
  <si>
    <t>DIR. INT.DESARROLLO</t>
  </si>
  <si>
    <t>CURSOS - EDUCON</t>
  </si>
  <si>
    <t>GDLN - EDUCON</t>
  </si>
  <si>
    <t>ESC VERANO JOVENES</t>
  </si>
  <si>
    <t>CURSOS LIBRES PREGRA</t>
  </si>
  <si>
    <t>DIR SIST BIBLIOTECAS</t>
  </si>
  <si>
    <t>BIBLIOTECA UNIANDES</t>
  </si>
  <si>
    <t>FDO DIR BIBLIOTECA</t>
  </si>
  <si>
    <t>BIBLIOTECA ADMON</t>
  </si>
  <si>
    <t>BIBLIOTECA ARQDIS</t>
  </si>
  <si>
    <t>BIBLIOTECA ARTES</t>
  </si>
  <si>
    <t>BIBLIOTECA CIENCIAS</t>
  </si>
  <si>
    <t>BIBLIOTECA CISO</t>
  </si>
  <si>
    <t>BIBLIOTECA DERECHO</t>
  </si>
  <si>
    <t>BIBLIOTECA ING</t>
  </si>
  <si>
    <t>BIBLIOTECA MEDICINA</t>
  </si>
  <si>
    <t>BIBLIOTECA EGOB</t>
  </si>
  <si>
    <t>BIBLIOTECA CIDER</t>
  </si>
  <si>
    <t>BIBLIOTECA CIFE</t>
  </si>
  <si>
    <t>BIBLIOTECA VIC INV</t>
  </si>
  <si>
    <t>PRACT TRAYEC PFNAL</t>
  </si>
  <si>
    <t>CENTRO EST EN EXTERI</t>
  </si>
  <si>
    <t>IMPREVISTOS VIC AF</t>
  </si>
  <si>
    <t>JEFATURA DEL CAMPUS</t>
  </si>
  <si>
    <t>PROY. GCIA CAMPUS</t>
  </si>
  <si>
    <t>SEG Y SER GRAL HCM</t>
  </si>
  <si>
    <t>ADMON DONACIONES</t>
  </si>
  <si>
    <t>OFICINA AVANCE INST</t>
  </si>
  <si>
    <t>CONTRATOS EXTERNOS</t>
  </si>
  <si>
    <t>CONJUNTO MULTIF GJQ</t>
  </si>
  <si>
    <t>FDO AYUDA PROG DOCTO</t>
  </si>
  <si>
    <t>EVENTOS VIC INVESTIG</t>
  </si>
  <si>
    <t>FDO AYUDA PROG DOC</t>
  </si>
  <si>
    <t>APOYO U REGIONALES</t>
  </si>
  <si>
    <t>CONVENIOS CONTRATOS</t>
  </si>
  <si>
    <t>COLCIENCIAS APOY DOC</t>
  </si>
  <si>
    <t>COLC JOVENES INV</t>
  </si>
  <si>
    <t>COLC INVESTIGACIONES</t>
  </si>
  <si>
    <t>DIR CEIBA</t>
  </si>
  <si>
    <t>PAGARE FUND SANTAFE</t>
  </si>
  <si>
    <t>F PAT APO FINANC EST</t>
  </si>
  <si>
    <t>FDO 26 PRESTAMOS GAR</t>
  </si>
  <si>
    <t>FD Q.E PROXIMO SIGLO</t>
  </si>
  <si>
    <t>HARVARD ANDES FUND</t>
  </si>
  <si>
    <t>FDO GRETTEL WERNHER</t>
  </si>
  <si>
    <t>DON FUN BOL DAVI ECO</t>
  </si>
  <si>
    <t>DON FUN BOL DAVI BIO</t>
  </si>
  <si>
    <t>DON BCO SANTDER 2002</t>
  </si>
  <si>
    <t>DONACIONE UNIANDINOS</t>
  </si>
  <si>
    <t>PROG APOY JOVENS INV</t>
  </si>
  <si>
    <t>PROYECT UNIANDES UTB</t>
  </si>
  <si>
    <t>UNIANDES UTB CON ESP</t>
  </si>
  <si>
    <t>ED J</t>
  </si>
  <si>
    <t>ED GERMANIA</t>
  </si>
  <si>
    <t>ED MARIO LASERNA</t>
  </si>
  <si>
    <t>CTRO CULTURAL Y DEP</t>
  </si>
  <si>
    <t>ED JULIO MARIO</t>
  </si>
  <si>
    <t>ED FAC MEDICINA NRTE</t>
  </si>
  <si>
    <t>FDO FOPRE</t>
  </si>
  <si>
    <t>DON ALIANZA EDUCATIV</t>
  </si>
  <si>
    <t>F G APO FINERO ESTUD</t>
  </si>
  <si>
    <t>FDO D ROTHLISBERGER</t>
  </si>
  <si>
    <t>FDO APOYO FIN CIDER</t>
  </si>
  <si>
    <t>BECA FLIA ESPINOSA</t>
  </si>
  <si>
    <t>FONDO Q.E HORIZONTE</t>
  </si>
  <si>
    <t>BCA CALASANZ CBOLVAR</t>
  </si>
  <si>
    <t>BECA BBVA MAES E GOB</t>
  </si>
  <si>
    <t>LEONOR ESCANDON D</t>
  </si>
  <si>
    <t>BECA BAKER HUGHES</t>
  </si>
  <si>
    <t>FDO GAB VEGALARA MBA</t>
  </si>
  <si>
    <t>FEGV Q.E MEDICINA</t>
  </si>
  <si>
    <t>FEGV DOC EN ADMON</t>
  </si>
  <si>
    <t>FEGV BCA CASA TORO75</t>
  </si>
  <si>
    <t>Q.E ADMINISTRACION</t>
  </si>
  <si>
    <t>Q.E ARQUITECTURA</t>
  </si>
  <si>
    <t>Q.E ARTES</t>
  </si>
  <si>
    <t>Q.E FISICA</t>
  </si>
  <si>
    <t>Q.E ANTROPOLOGIA</t>
  </si>
  <si>
    <t>Q.E FAC INGENIERIA</t>
  </si>
  <si>
    <t>Q.E MEDICINA</t>
  </si>
  <si>
    <t>Q.E C BIOLOGICAS</t>
  </si>
  <si>
    <t>Q.E DERECHO</t>
  </si>
  <si>
    <t>FONDO PROG Q.E</t>
  </si>
  <si>
    <t>FONDO Q.E UNIANDINOS</t>
  </si>
  <si>
    <t>F Q.E M FUT FOUNDATI</t>
  </si>
  <si>
    <t>FONDO Q.E RTI</t>
  </si>
  <si>
    <t>Q.E ING CIVIL</t>
  </si>
  <si>
    <t>Q.E ING SISTEMAS</t>
  </si>
  <si>
    <t>Q.E ING ELECTRICA</t>
  </si>
  <si>
    <t>Q.E ING INDUSTRIAL</t>
  </si>
  <si>
    <t>Q.E ING QUIMICA</t>
  </si>
  <si>
    <t>Q.E LENGUAJES</t>
  </si>
  <si>
    <t>Q.E MICROBIOLOGIA</t>
  </si>
  <si>
    <t>Q.E QUIMICA</t>
  </si>
  <si>
    <t>Q.E FILOSOFIA</t>
  </si>
  <si>
    <t>Q.E HISTORIA</t>
  </si>
  <si>
    <t>Q.E ING. AMBIENTAL</t>
  </si>
  <si>
    <t>FDO Q.E DATA CREDITO</t>
  </si>
  <si>
    <t>FONDO Q.E CHAID NEME</t>
  </si>
  <si>
    <t>FDO Q.E JM SANTODOMI</t>
  </si>
  <si>
    <t>FDO Q.E ENR CAVALIER</t>
  </si>
  <si>
    <t>F Q.E CINECO 80 AÑOS</t>
  </si>
  <si>
    <t>Q.E ING GENERAL</t>
  </si>
  <si>
    <t>Q.E MATEMATICAS</t>
  </si>
  <si>
    <t>Q.E DON BOSCO</t>
  </si>
  <si>
    <t>FONDO Q.E OCMAES</t>
  </si>
  <si>
    <t>FDO Q.E PEDRO GOMEZ</t>
  </si>
  <si>
    <t>FONDO Q.E BAVARIA</t>
  </si>
  <si>
    <t>PROG Q.E PROVISION</t>
  </si>
  <si>
    <t>Q.E DIEGO ECHEVERRY</t>
  </si>
  <si>
    <t>FDO PROG Q.E PROVISI</t>
  </si>
  <si>
    <t>Q.E PROVISION 2010</t>
  </si>
  <si>
    <t>F Q.E CARLOS PACHECO</t>
  </si>
  <si>
    <t>PROVISION Q.E 2011</t>
  </si>
  <si>
    <t>F Q.E LEONOR ESCANDO</t>
  </si>
  <si>
    <t>FDO PATRIM HIDRAULCA</t>
  </si>
  <si>
    <t>Q.E SCHLUMBERG SUREN</t>
  </si>
  <si>
    <t>BECA Q.E DISAN</t>
  </si>
  <si>
    <t>QE INGENIERÍA</t>
  </si>
  <si>
    <t>QE DERECHO</t>
  </si>
  <si>
    <t>QE ARTURO ZULUAGA</t>
  </si>
  <si>
    <t>PROG QRO EST BBVA</t>
  </si>
  <si>
    <t>SILLA PROF BBVA</t>
  </si>
  <si>
    <t>DON ABOTT LAB  MED</t>
  </si>
  <si>
    <t>DON FIDU DAVIVIENDA</t>
  </si>
  <si>
    <t>FDO GENERAL</t>
  </si>
  <si>
    <t>FDO HENRI YERLY</t>
  </si>
  <si>
    <t>C BIOL DONA PROFICOL</t>
  </si>
  <si>
    <t>FDO PAT GEOCIENC OXI</t>
  </si>
  <si>
    <t>FDO PAT Q.E ANH GEOC</t>
  </si>
  <si>
    <t>FDO PAT S.P ANH GEOC</t>
  </si>
  <si>
    <t>FDO Q.E CERREJON</t>
  </si>
  <si>
    <t>F PAT SP PACIFIC RUB</t>
  </si>
  <si>
    <t>ANT DON PROFICOL CAR</t>
  </si>
  <si>
    <t>DEV BCAS ESP MAE</t>
  </si>
  <si>
    <t>DEV BCAS DOC</t>
  </si>
  <si>
    <t>BCA CONVENIO EIAN</t>
  </si>
  <si>
    <t>PROY URBA ESPECIALES</t>
  </si>
  <si>
    <t>FDO ADMON</t>
  </si>
  <si>
    <t>FDO PREM EMP ADMON</t>
  </si>
  <si>
    <t>FDO DERECHO</t>
  </si>
  <si>
    <t>FDO MATEMATICAS</t>
  </si>
  <si>
    <t>FDO SUPERAVIT ING</t>
  </si>
  <si>
    <t>PROG DOCTORADO ADM</t>
  </si>
  <si>
    <t>INCENTIVO INV ADM</t>
  </si>
  <si>
    <t>INVERSION DECANATURA</t>
  </si>
  <si>
    <t>INVERSION DISEÑO</t>
  </si>
  <si>
    <t>INVERSION ARQ</t>
  </si>
  <si>
    <t>FDO DLLO CIENCIAS</t>
  </si>
  <si>
    <t>INVER LAB QUIMICA</t>
  </si>
  <si>
    <t>FISICA LAB ASTRONOMI</t>
  </si>
  <si>
    <t>FISICA LAB MAGNETISM</t>
  </si>
  <si>
    <t>FISICA LAB SUPERCOND</t>
  </si>
  <si>
    <t>FISICA LAB MUESTRAS</t>
  </si>
  <si>
    <t>INVER C BIOLOGICAS</t>
  </si>
  <si>
    <t>QUIM LAB ELECTROQUIM</t>
  </si>
  <si>
    <t>FISICA ALTA ENERGIA</t>
  </si>
  <si>
    <t>INVER EQUIP LAB FIS</t>
  </si>
  <si>
    <t>INVER SUPERAVIT</t>
  </si>
  <si>
    <t>ENCUESTA LONGITUDINA</t>
  </si>
  <si>
    <t>DIF ENCUESTA LONGITU</t>
  </si>
  <si>
    <t>VIDEOS Y DOCUMENTALE</t>
  </si>
  <si>
    <t>APOYO DOC ANTROPOL</t>
  </si>
  <si>
    <t>APOYO DOC C POLITICA</t>
  </si>
  <si>
    <t>APOYO DOC HISTORIA</t>
  </si>
  <si>
    <t>APOYO DOC PSICOLOGIA</t>
  </si>
  <si>
    <t>INNOVA EMPRESARIADO</t>
  </si>
  <si>
    <t>INVER PDD INDUSTRIAL</t>
  </si>
  <si>
    <t>PROFESORAL MOTIVADO</t>
  </si>
  <si>
    <t>INV PRIMER NIVEL</t>
  </si>
  <si>
    <t>PDI CIVIL AMBIENTAL</t>
  </si>
  <si>
    <t>PDI ING ELECTRICA</t>
  </si>
  <si>
    <t>PDI ING MECANICA</t>
  </si>
  <si>
    <t>ESTRUCTURA ORG</t>
  </si>
  <si>
    <t>AJUSTE ESTRUCTURAL</t>
  </si>
  <si>
    <t>RECONO DOCENCIA TI</t>
  </si>
  <si>
    <t>APOYO DOCTORADOS</t>
  </si>
  <si>
    <t>APOY PROF ASIST</t>
  </si>
  <si>
    <t>CONVOC FACULTADES</t>
  </si>
  <si>
    <t>CONVOC GRUPOS</t>
  </si>
  <si>
    <t>APOYO DOCS – LABS</t>
  </si>
  <si>
    <t>PDD ADMINISTRACION</t>
  </si>
  <si>
    <t>PDD ARQUITECTURA DIS</t>
  </si>
  <si>
    <t>PDD ARTES</t>
  </si>
  <si>
    <t>PDD CIENCIAS</t>
  </si>
  <si>
    <t>PDD CISO</t>
  </si>
  <si>
    <t>PDD DERECHO</t>
  </si>
  <si>
    <t>PDD ECONOMIA</t>
  </si>
  <si>
    <t>PDD INGENIERIA</t>
  </si>
  <si>
    <t>PDD MEDICINA</t>
  </si>
  <si>
    <t>PDD  EGOB</t>
  </si>
  <si>
    <t>PDD CIDER</t>
  </si>
  <si>
    <t>PDD CIFE</t>
  </si>
  <si>
    <t>PDA DIREDUCONTI</t>
  </si>
  <si>
    <t>PDA FAC ADMON</t>
  </si>
  <si>
    <t>PDA FAC ARQUITEC DIS</t>
  </si>
  <si>
    <t>PDA FAC CIENCIAS</t>
  </si>
  <si>
    <t>PDA FAC DERECHO</t>
  </si>
  <si>
    <t>PDA FAC ECONOMIA</t>
  </si>
  <si>
    <t>PDA FAC ING</t>
  </si>
  <si>
    <t>PDA ADMISION Y REG</t>
  </si>
  <si>
    <t>PDA ADQUISICIONES</t>
  </si>
  <si>
    <t>PDA AUDITORIA</t>
  </si>
  <si>
    <t>PDA CIDER</t>
  </si>
  <si>
    <t>PDA CIFE</t>
  </si>
  <si>
    <t>PDA DEC ESTUDIANTES</t>
  </si>
  <si>
    <t>PDA DEPTO MEDICO</t>
  </si>
  <si>
    <t>PDA DIR ADTIVA</t>
  </si>
  <si>
    <t>PDA DIR DESARROLLO</t>
  </si>
  <si>
    <t>PDA DIR FINANCIERA</t>
  </si>
  <si>
    <t>PDA DIR JURIDICA</t>
  </si>
  <si>
    <t>PDA DTI</t>
  </si>
  <si>
    <t>PDA EDICIONES</t>
  </si>
  <si>
    <t>PDA GHO</t>
  </si>
  <si>
    <t>PDA LIBRERIA</t>
  </si>
  <si>
    <t>PDA PLANEACION</t>
  </si>
  <si>
    <t>PDA PLANTA FISICA</t>
  </si>
  <si>
    <t>PDA SECRETARIA GRAL</t>
  </si>
  <si>
    <t>PDA VIC INVESTIG</t>
  </si>
  <si>
    <t>PDA ARTES Y HUMANI</t>
  </si>
  <si>
    <t>PDA MEDICINA</t>
  </si>
  <si>
    <t>CAP ADMINISTRACION</t>
  </si>
  <si>
    <t>CAP ARQUITECTURA DIS</t>
  </si>
  <si>
    <t>CAP ARTES</t>
  </si>
  <si>
    <t>CAP CIENCIAS</t>
  </si>
  <si>
    <t>CAP CISO</t>
  </si>
  <si>
    <t>CAP DERECHO</t>
  </si>
  <si>
    <t>CAP ECONOMIA</t>
  </si>
  <si>
    <t>CAP INGENIERIA</t>
  </si>
  <si>
    <t>CAP CIFE</t>
  </si>
  <si>
    <t>CAP  EGOB</t>
  </si>
  <si>
    <t>CAP CIDER</t>
  </si>
  <si>
    <t>CAP MEDICINA</t>
  </si>
  <si>
    <t>ADMISIONES REGISTRO</t>
  </si>
  <si>
    <t>REC ACAD ADMON</t>
  </si>
  <si>
    <t>REC ACAD ARQ</t>
  </si>
  <si>
    <t>REC ACAD CIENCIAS</t>
  </si>
  <si>
    <t>REC ACAD DERECHO</t>
  </si>
  <si>
    <t>REC ACAD ECONOMIA</t>
  </si>
  <si>
    <t>REC ACAD C. SOCIALES</t>
  </si>
  <si>
    <t>REC ACAD ING</t>
  </si>
  <si>
    <t>REC ACAD ARTES</t>
  </si>
  <si>
    <t>REC ACAD CIDER</t>
  </si>
  <si>
    <t>REC ACAD MEDICINA</t>
  </si>
  <si>
    <t>REC ACAD CIFE</t>
  </si>
  <si>
    <t>REC ACAD EGOB</t>
  </si>
  <si>
    <t>CONVENIO UNIVER MINU</t>
  </si>
  <si>
    <t>EGOB</t>
  </si>
  <si>
    <t>DEC ARQUITE Y DISEÑO</t>
  </si>
  <si>
    <t>ICYA</t>
  </si>
  <si>
    <t>IEEL</t>
  </si>
  <si>
    <t>IIND</t>
  </si>
  <si>
    <t>IMEC</t>
  </si>
  <si>
    <t>IQUI</t>
  </si>
  <si>
    <t>ISIS</t>
  </si>
  <si>
    <t>P ADMÓN FINVG</t>
  </si>
  <si>
    <t>P ARQUIT Y DIS FINVG</t>
  </si>
  <si>
    <t>P ARTES Y HUMA FINVG</t>
  </si>
  <si>
    <t>P CIENCIAS FINVG</t>
  </si>
  <si>
    <t>P CIENC SOCIAL FINVG</t>
  </si>
  <si>
    <t>P DERECHO FINVG</t>
  </si>
  <si>
    <t>P ECONOMÍA FINVG</t>
  </si>
  <si>
    <t>P INGENIERÍA FINVG</t>
  </si>
  <si>
    <t>P MEDICINA FINVG</t>
  </si>
  <si>
    <t>P CIDER FINVG</t>
  </si>
  <si>
    <t>P CIFE FINVG</t>
  </si>
  <si>
    <t>P EGOB FINVG</t>
  </si>
  <si>
    <t>INVER MAYORES PF</t>
  </si>
  <si>
    <t>CONV PONAL REC PONAL</t>
  </si>
  <si>
    <t>EST POLICIA REC UAND</t>
  </si>
  <si>
    <t>EST POLICIA REC UAN</t>
  </si>
  <si>
    <t>ESTRAT. Y ARQUIT.</t>
  </si>
  <si>
    <t>INVER REVSORIA FSCAL</t>
  </si>
  <si>
    <t>INVER DIR DESARROLLO</t>
  </si>
  <si>
    <t>INVER JURIDICA</t>
  </si>
  <si>
    <t>INVER PLANEACION</t>
  </si>
  <si>
    <t>INVER AUDITORIA</t>
  </si>
  <si>
    <t>INVER DIR GHO</t>
  </si>
  <si>
    <t>INVER ADMON DOCUMTAL</t>
  </si>
  <si>
    <t>INVER ADMISIONES</t>
  </si>
  <si>
    <t>INVER BIBLIOTECA</t>
  </si>
  <si>
    <t>INVER EDUCON</t>
  </si>
  <si>
    <t>INVER DEC ESTUDIANTE</t>
  </si>
  <si>
    <t>INVER CENTRO DPTIVO</t>
  </si>
  <si>
    <t>INVER PLANTA FISICA</t>
  </si>
  <si>
    <t>INVER DTI</t>
  </si>
  <si>
    <t>INVER EL NOVICIADO</t>
  </si>
  <si>
    <t>INVER AVANCE INST</t>
  </si>
  <si>
    <t>INVER ADQUISICIONES</t>
  </si>
  <si>
    <t>INVER SERVICIOS GLES</t>
  </si>
  <si>
    <t>INVER DTO MEDICO</t>
  </si>
  <si>
    <t>INVER LIBRERIA</t>
  </si>
  <si>
    <t>INVER GESTION ACTIVO</t>
  </si>
  <si>
    <t>INVER TESORERIA</t>
  </si>
  <si>
    <t>INVER CONTAB Y PPTO</t>
  </si>
  <si>
    <t>INVER APOYO FRO</t>
  </si>
  <si>
    <t>INVER EDICIONES</t>
  </si>
  <si>
    <t>FDO CREDITO EMERCIAS</t>
  </si>
  <si>
    <t>BCA CONV UANDES</t>
  </si>
  <si>
    <t>CONV FUN STAFE OTROS</t>
  </si>
  <si>
    <t>COVH MEDICINA</t>
  </si>
  <si>
    <t>CENTRO INVE IPS-CIBI</t>
  </si>
  <si>
    <t>CONVENIO POLIC NACIO</t>
  </si>
  <si>
    <t>FDO PROGRA Q.E PROVI</t>
  </si>
  <si>
    <t>FDO EDUARDO ALVAREZ</t>
  </si>
  <si>
    <t>SILLA PROFES SANFORD</t>
  </si>
  <si>
    <t>SILLA PROFESO CORONA</t>
  </si>
  <si>
    <t>FD BEC CIRO ANGARITA</t>
  </si>
  <si>
    <t>C BIOL DON PROFI CAR</t>
  </si>
  <si>
    <t>FDO DORA ROTHLISBERG</t>
  </si>
  <si>
    <t>FDO GABRIEL VEGA MBA</t>
  </si>
  <si>
    <t>ANTRO DON PROFI CARM</t>
  </si>
  <si>
    <t>FD PAT PROG ALTO GOB</t>
  </si>
  <si>
    <t>FDO PATRIMONI OCMAES</t>
  </si>
  <si>
    <t>FEGV DOC ADMINISTRAC</t>
  </si>
  <si>
    <t>BECA BBVA MAE E GOBI</t>
  </si>
  <si>
    <t>FDO Q.E UNIANDINOS</t>
  </si>
  <si>
    <t>FDO Q.E M FUT FOUNDA</t>
  </si>
  <si>
    <t>FDO Q.E CHAID NEME</t>
  </si>
  <si>
    <t>FDO Q.E JULIO SANTOD</t>
  </si>
  <si>
    <t>FDO Q.E ENRIQ CAVALI</t>
  </si>
  <si>
    <t>FDO GABRIEL VEGA Q.E</t>
  </si>
  <si>
    <t>F Q.E 75 AÑ CASATORO</t>
  </si>
  <si>
    <t>FDO Q.E LEONOR ESCAN</t>
  </si>
  <si>
    <t>FDO PAT APOY FRO EST</t>
  </si>
  <si>
    <t>FDO CARLOS PACHECO D</t>
  </si>
  <si>
    <t>FDO PATRI GEOCIENCIA</t>
  </si>
  <si>
    <t>FDO PATRI HIDRAULICA</t>
  </si>
  <si>
    <t>FDO B CIRO ANG BAR F</t>
  </si>
  <si>
    <t>B Q.E SCHLUMBERGER S</t>
  </si>
  <si>
    <t>DONACION UNIANDINOS</t>
  </si>
  <si>
    <t>FDO PROG ESPEC FOPRE</t>
  </si>
  <si>
    <t>FDO GEN APOY FRO EST</t>
  </si>
  <si>
    <t>U TECNOLOGIC BOLIVAR</t>
  </si>
  <si>
    <t>FDO FAMILIA ESPINOSA</t>
  </si>
  <si>
    <t>UANDES UTB CON ESPEC</t>
  </si>
  <si>
    <t>B CALASANZ CIUD BOLI</t>
  </si>
  <si>
    <t>FDO PONY MAL BAVARIA</t>
  </si>
  <si>
    <t>F FUND BOL DAVI ECOM</t>
  </si>
  <si>
    <t>F FUND BOL DAVI BIOL</t>
  </si>
  <si>
    <t>FDO LEONOR  ESCANDON</t>
  </si>
  <si>
    <t>PREG ADMON EMPRESAS</t>
  </si>
  <si>
    <t>PREG HISTORIA D ARTE</t>
  </si>
  <si>
    <t>PREG CIENCIA POLITIC</t>
  </si>
  <si>
    <t>PREG INGE BIOMEDICA</t>
  </si>
  <si>
    <t>PREG INGE CIVIL Y AM</t>
  </si>
  <si>
    <t>PREG INGE SISTE COMP</t>
  </si>
  <si>
    <t>PREG INGE ELECT ELEC</t>
  </si>
  <si>
    <t>PREG INGE INDUSTRIAL</t>
  </si>
  <si>
    <t>PREG INGE MECANICA</t>
  </si>
  <si>
    <t>PREG INGE QUIMICA</t>
  </si>
  <si>
    <t>PREG LENG ESTU SOCIO</t>
  </si>
  <si>
    <t>UNIDA ORG SIN CENTRO</t>
  </si>
  <si>
    <t>CTO  PERSONAL DIST</t>
  </si>
  <si>
    <t>BCA CONVENIO  EBIS</t>
  </si>
  <si>
    <t>PROY URBANISTICOS ES</t>
  </si>
  <si>
    <t>DEV OVH BCA ESP MAE</t>
  </si>
  <si>
    <t>DEV OVH BCA DOC</t>
  </si>
  <si>
    <t xml:space="preserve">CONV BEC MAESTR OEA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</si>
</sst>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1"/>
      <color rgb="FF1F497D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8" fillId="0" borderId="0"/>
    <xf numFmtId="0" fontId="9" fillId="0" borderId="0"/>
    <xf numFmtId="0" fontId="9" fillId="0" borderId="0"/>
    <xf numFmtId="0" fontId="8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2" borderId="0" xfId="0" applyFont="1" applyFill="1" applyBorder="1"/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Fill="1"/>
    <xf numFmtId="0" fontId="0" fillId="3" borderId="0" xfId="0" applyFill="1"/>
    <xf numFmtId="0" fontId="1" fillId="3" borderId="0" xfId="0" applyFont="1" applyFill="1"/>
    <xf numFmtId="0" fontId="1" fillId="0" borderId="0" xfId="0" applyFont="1" applyFill="1"/>
    <xf numFmtId="0" fontId="0" fillId="0" borderId="0" xfId="0" applyFont="1" applyFill="1"/>
    <xf numFmtId="0" fontId="0" fillId="0" borderId="5" xfId="0" applyFill="1" applyBorder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0" fillId="0" borderId="6" xfId="0" applyFill="1" applyBorder="1"/>
    <xf numFmtId="0" fontId="4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0" fillId="0" borderId="0" xfId="0" quotePrefix="1" applyBorder="1"/>
    <xf numFmtId="0" fontId="0" fillId="4" borderId="0" xfId="0" applyFill="1"/>
    <xf numFmtId="0" fontId="1" fillId="0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/>
    </xf>
    <xf numFmtId="0" fontId="0" fillId="3" borderId="0" xfId="0" applyFill="1" applyBorder="1"/>
    <xf numFmtId="164" fontId="0" fillId="0" borderId="0" xfId="0" applyNumberFormat="1"/>
    <xf numFmtId="14" fontId="0" fillId="0" borderId="0" xfId="0" applyNumberFormat="1"/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2" borderId="0" xfId="0" applyFill="1" applyAlignment="1">
      <alignment horizontal="center"/>
    </xf>
    <xf numFmtId="0" fontId="0" fillId="0" borderId="0" xfId="0" applyFont="1" applyFill="1" applyBorder="1"/>
    <xf numFmtId="0" fontId="12" fillId="0" borderId="3" xfId="0" applyFont="1" applyBorder="1" applyAlignment="1">
      <alignment horizontal="right" vertical="top"/>
    </xf>
    <xf numFmtId="0" fontId="1" fillId="3" borderId="0" xfId="0" applyFont="1" applyFill="1" applyBorder="1"/>
    <xf numFmtId="0" fontId="13" fillId="0" borderId="0" xfId="0" quotePrefix="1" applyFont="1" applyFill="1" applyBorder="1" applyProtection="1">
      <protection hidden="1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9" borderId="0" xfId="0" applyFill="1"/>
    <xf numFmtId="0" fontId="0" fillId="9" borderId="0" xfId="0" applyNumberFormat="1" applyFill="1"/>
    <xf numFmtId="0" fontId="0" fillId="8" borderId="0" xfId="0" applyNumberFormat="1" applyFill="1" applyAlignment="1">
      <alignment horizontal="left"/>
    </xf>
    <xf numFmtId="0" fontId="0" fillId="8" borderId="0" xfId="0" quotePrefix="1" applyNumberFormat="1" applyFill="1"/>
    <xf numFmtId="49" fontId="0" fillId="9" borderId="0" xfId="0" applyNumberFormat="1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10" borderId="0" xfId="0" applyFill="1" applyAlignment="1">
      <alignment horizontal="center" vertical="center"/>
    </xf>
    <xf numFmtId="49" fontId="0" fillId="11" borderId="0" xfId="0" applyNumberFormat="1" applyFill="1" applyAlignment="1">
      <alignment horizontal="center"/>
    </xf>
    <xf numFmtId="0" fontId="15" fillId="10" borderId="0" xfId="0" applyFont="1" applyFill="1" applyAlignment="1">
      <alignment vertical="center"/>
    </xf>
    <xf numFmtId="0" fontId="0" fillId="11" borderId="0" xfId="0" applyFill="1"/>
    <xf numFmtId="0" fontId="0" fillId="11" borderId="0" xfId="0" applyNumberFormat="1" applyFill="1"/>
    <xf numFmtId="49" fontId="7" fillId="8" borderId="0" xfId="0" applyNumberFormat="1" applyFont="1" applyFill="1" applyAlignment="1">
      <alignment horizontal="center"/>
    </xf>
    <xf numFmtId="0" fontId="0" fillId="0" borderId="0" xfId="0" applyNumberFormat="1"/>
    <xf numFmtId="0" fontId="0" fillId="6" borderId="0" xfId="0" applyNumberFormat="1" applyFill="1"/>
    <xf numFmtId="0" fontId="0" fillId="12" borderId="0" xfId="0" applyNumberFormat="1" applyFill="1"/>
    <xf numFmtId="0" fontId="1" fillId="5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1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</cellXfs>
  <cellStyles count="14">
    <cellStyle name="Normal" xfId="0" builtinId="0"/>
    <cellStyle name="Normal 2" xfId="1"/>
    <cellStyle name="Normal 2 2" xfId="3"/>
    <cellStyle name="Normal 2 2 2" xfId="4"/>
    <cellStyle name="Normal 2 2 3" xfId="11"/>
    <cellStyle name="Normal 2 3" xfId="7"/>
    <cellStyle name="Normal 2 4" xfId="8"/>
    <cellStyle name="Normal 2 6" xfId="9"/>
    <cellStyle name="Normal 3" xfId="2"/>
    <cellStyle name="Normal 3 2" xfId="13"/>
    <cellStyle name="Normal 4" xfId="6"/>
    <cellStyle name="Normal 4 2" xfId="12"/>
    <cellStyle name="Normal 5" xfId="10"/>
    <cellStyle name="Porcentual 2" xfId="5"/>
  </cellStyles>
  <dxfs count="11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32</xdr:row>
      <xdr:rowOff>0</xdr:rowOff>
    </xdr:from>
    <xdr:to>
      <xdr:col>5</xdr:col>
      <xdr:colOff>3543300</xdr:colOff>
      <xdr:row>32</xdr:row>
      <xdr:rowOff>180975</xdr:rowOff>
    </xdr:to>
    <xdr:sp macro="[0]!GOTOFORMATO" textlink="">
      <xdr:nvSpPr>
        <xdr:cNvPr id="2" name="1 Rectángulo"/>
        <xdr:cNvSpPr/>
      </xdr:nvSpPr>
      <xdr:spPr>
        <a:xfrm>
          <a:off x="1838325" y="6267450"/>
          <a:ext cx="2752725" cy="180975"/>
        </a:xfrm>
        <a:prstGeom prst="rect">
          <a:avLst/>
        </a:prstGeom>
        <a:solidFill>
          <a:schemeClr val="bg1">
            <a:lumMod val="65000"/>
          </a:schemeClr>
        </a:solidFill>
        <a:ln w="3175">
          <a:solidFill>
            <a:srgbClr val="777777">
              <a:alpha val="89804"/>
            </a:srgb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3d/>
        </a:bodyPr>
        <a:lstStyle/>
        <a:p>
          <a:pPr algn="ctr"/>
          <a:r>
            <a:rPr lang="es-CO" sz="1100">
              <a:ln>
                <a:noFill/>
              </a:ln>
              <a:solidFill>
                <a:sysClr val="windowText" lastClr="000000"/>
              </a:solidFill>
              <a:effectLst/>
            </a:rPr>
            <a:t>IR</a:t>
          </a:r>
          <a:r>
            <a:rPr lang="es-CO" sz="1100" baseline="0">
              <a:ln>
                <a:noFill/>
              </a:ln>
              <a:solidFill>
                <a:sysClr val="windowText" lastClr="000000"/>
              </a:solidFill>
              <a:effectLst/>
            </a:rPr>
            <a:t> AL FORMATO</a:t>
          </a:r>
          <a:endParaRPr lang="es-CO" sz="1100">
            <a:ln>
              <a:noFill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5</xdr:col>
      <xdr:colOff>2638425</xdr:colOff>
      <xdr:row>29</xdr:row>
      <xdr:rowOff>9525</xdr:rowOff>
    </xdr:from>
    <xdr:to>
      <xdr:col>5</xdr:col>
      <xdr:colOff>2824843</xdr:colOff>
      <xdr:row>30</xdr:row>
      <xdr:rowOff>5443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5229225"/>
          <a:ext cx="186418" cy="186418"/>
        </a:xfrm>
        <a:prstGeom prst="rect">
          <a:avLst/>
        </a:prstGeom>
      </xdr:spPr>
    </xdr:pic>
    <xdr:clientData/>
  </xdr:twoCellAnchor>
  <xdr:twoCellAnchor>
    <xdr:from>
      <xdr:col>5</xdr:col>
      <xdr:colOff>752475</xdr:colOff>
      <xdr:row>35</xdr:row>
      <xdr:rowOff>95250</xdr:rowOff>
    </xdr:from>
    <xdr:to>
      <xdr:col>5</xdr:col>
      <xdr:colOff>3505200</xdr:colOff>
      <xdr:row>36</xdr:row>
      <xdr:rowOff>85725</xdr:rowOff>
    </xdr:to>
    <xdr:sp macro="[0]!SOLICITUDES" textlink="">
      <xdr:nvSpPr>
        <xdr:cNvPr id="4" name="3 Rectángulo"/>
        <xdr:cNvSpPr/>
      </xdr:nvSpPr>
      <xdr:spPr>
        <a:xfrm>
          <a:off x="1800225" y="6467475"/>
          <a:ext cx="2752725" cy="180975"/>
        </a:xfrm>
        <a:prstGeom prst="rect">
          <a:avLst/>
        </a:prstGeom>
        <a:solidFill>
          <a:schemeClr val="bg1">
            <a:lumMod val="65000"/>
          </a:schemeClr>
        </a:solidFill>
        <a:ln w="3175">
          <a:solidFill>
            <a:srgbClr val="777777">
              <a:alpha val="89804"/>
            </a:srgb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3d/>
        </a:bodyPr>
        <a:lstStyle/>
        <a:p>
          <a:pPr algn="ctr"/>
          <a:r>
            <a:rPr lang="es-CO" sz="1100">
              <a:ln>
                <a:noFill/>
              </a:ln>
              <a:solidFill>
                <a:sysClr val="windowText" lastClr="000000"/>
              </a:solidFill>
              <a:effectLst/>
            </a:rPr>
            <a:t>IR</a:t>
          </a:r>
          <a:r>
            <a:rPr lang="es-CO" sz="1100" baseline="0">
              <a:ln>
                <a:noFill/>
              </a:ln>
              <a:solidFill>
                <a:sysClr val="windowText" lastClr="000000"/>
              </a:solidFill>
              <a:effectLst/>
            </a:rPr>
            <a:t> A SOLICITUDES</a:t>
          </a:r>
          <a:endParaRPr lang="es-CO" sz="1100">
            <a:ln>
              <a:noFill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310816</xdr:colOff>
      <xdr:row>11</xdr:row>
      <xdr:rowOff>80209</xdr:rowOff>
    </xdr:from>
    <xdr:to>
      <xdr:col>4</xdr:col>
      <xdr:colOff>304299</xdr:colOff>
      <xdr:row>12</xdr:row>
      <xdr:rowOff>138109</xdr:rowOff>
    </xdr:to>
    <xdr:sp macro="" textlink="">
      <xdr:nvSpPr>
        <xdr:cNvPr id="9" name="8 Rectángulo"/>
        <xdr:cNvSpPr/>
      </xdr:nvSpPr>
      <xdr:spPr>
        <a:xfrm>
          <a:off x="501316" y="1854580"/>
          <a:ext cx="2299894" cy="2484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>
              <a:solidFill>
                <a:schemeClr val="bg1">
                  <a:lumMod val="75000"/>
                </a:schemeClr>
              </a:solidFill>
            </a:rPr>
            <a:t>TRANSFERIR CENTRO DE COSTO</a:t>
          </a:r>
        </a:p>
      </xdr:txBody>
    </xdr:sp>
    <xdr:clientData/>
  </xdr:twoCellAnchor>
  <xdr:twoCellAnchor>
    <xdr:from>
      <xdr:col>2</xdr:col>
      <xdr:colOff>861391</xdr:colOff>
      <xdr:row>9</xdr:row>
      <xdr:rowOff>115303</xdr:rowOff>
    </xdr:from>
    <xdr:to>
      <xdr:col>3</xdr:col>
      <xdr:colOff>210553</xdr:colOff>
      <xdr:row>10</xdr:row>
      <xdr:rowOff>142375</xdr:rowOff>
    </xdr:to>
    <xdr:sp macro="" textlink="">
      <xdr:nvSpPr>
        <xdr:cNvPr id="2" name="1 Rectángulo"/>
        <xdr:cNvSpPr/>
      </xdr:nvSpPr>
      <xdr:spPr>
        <a:xfrm>
          <a:off x="1051891" y="1506781"/>
          <a:ext cx="1237597" cy="217572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>
              <a:solidFill>
                <a:schemeClr val="bg1">
                  <a:lumMod val="75000"/>
                </a:schemeClr>
              </a:solidFill>
            </a:rPr>
            <a:t>CENTRO DE COSTO</a:t>
          </a:r>
        </a:p>
      </xdr:txBody>
    </xdr:sp>
    <xdr:clientData/>
  </xdr:twoCellAnchor>
  <xdr:twoCellAnchor>
    <xdr:from>
      <xdr:col>5</xdr:col>
      <xdr:colOff>765647</xdr:colOff>
      <xdr:row>9</xdr:row>
      <xdr:rowOff>120315</xdr:rowOff>
    </xdr:from>
    <xdr:to>
      <xdr:col>5</xdr:col>
      <xdr:colOff>1950117</xdr:colOff>
      <xdr:row>10</xdr:row>
      <xdr:rowOff>147387</xdr:rowOff>
    </xdr:to>
    <xdr:sp macro="" textlink="">
      <xdr:nvSpPr>
        <xdr:cNvPr id="8" name="7 Rectángulo"/>
        <xdr:cNvSpPr/>
      </xdr:nvSpPr>
      <xdr:spPr>
        <a:xfrm>
          <a:off x="3838713" y="1513973"/>
          <a:ext cx="1184470" cy="217572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>
              <a:solidFill>
                <a:schemeClr val="bg1">
                  <a:lumMod val="75000"/>
                </a:schemeClr>
              </a:solidFill>
            </a:rPr>
            <a:t>ORDEN</a:t>
          </a:r>
          <a:r>
            <a:rPr lang="es-CO" sz="1000">
              <a:solidFill>
                <a:schemeClr val="bg1">
                  <a:lumMod val="75000"/>
                </a:schemeClr>
              </a:solidFill>
            </a:rPr>
            <a:t> INTERNA</a:t>
          </a:r>
        </a:p>
      </xdr:txBody>
    </xdr:sp>
    <xdr:clientData/>
  </xdr:twoCellAnchor>
  <xdr:twoCellAnchor editAs="oneCell">
    <xdr:from>
      <xdr:col>5</xdr:col>
      <xdr:colOff>230604</xdr:colOff>
      <xdr:row>11</xdr:row>
      <xdr:rowOff>80207</xdr:rowOff>
    </xdr:from>
    <xdr:to>
      <xdr:col>6</xdr:col>
      <xdr:colOff>384007</xdr:colOff>
      <xdr:row>12</xdr:row>
      <xdr:rowOff>138107</xdr:rowOff>
    </xdr:to>
    <xdr:sp macro="" textlink="">
      <xdr:nvSpPr>
        <xdr:cNvPr id="10" name="9 Rectángulo"/>
        <xdr:cNvSpPr/>
      </xdr:nvSpPr>
      <xdr:spPr>
        <a:xfrm>
          <a:off x="3311261" y="1854578"/>
          <a:ext cx="2295167" cy="2484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>
              <a:solidFill>
                <a:schemeClr val="bg1">
                  <a:lumMod val="75000"/>
                </a:schemeClr>
              </a:solidFill>
            </a:rPr>
            <a:t>TRANSFERIR</a:t>
          </a:r>
          <a:r>
            <a:rPr lang="es-CO" sz="1000">
              <a:solidFill>
                <a:schemeClr val="bg1">
                  <a:lumMod val="75000"/>
                </a:schemeClr>
              </a:solidFill>
            </a:rPr>
            <a:t> ORDEN INTERNA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</xdr:row>
          <xdr:rowOff>104775</xdr:rowOff>
        </xdr:from>
        <xdr:to>
          <xdr:col>7</xdr:col>
          <xdr:colOff>9525</xdr:colOff>
          <xdr:row>2</xdr:row>
          <xdr:rowOff>180975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INICIO</a:t>
              </a:r>
              <a:endParaRPr lang="es-CO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9</xdr:row>
          <xdr:rowOff>95250</xdr:rowOff>
        </xdr:from>
        <xdr:to>
          <xdr:col>3</xdr:col>
          <xdr:colOff>209550</xdr:colOff>
          <xdr:row>10</xdr:row>
          <xdr:rowOff>152400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CENTRO DE COSTO</a:t>
              </a:r>
              <a:endParaRPr lang="es-CO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752475</xdr:colOff>
          <xdr:row>9</xdr:row>
          <xdr:rowOff>95250</xdr:rowOff>
        </xdr:from>
        <xdr:to>
          <xdr:col>5</xdr:col>
          <xdr:colOff>1952625</xdr:colOff>
          <xdr:row>10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ORDEN INTERNA</a:t>
              </a:r>
              <a:endParaRPr lang="es-CO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11</xdr:row>
          <xdr:rowOff>0</xdr:rowOff>
        </xdr:from>
        <xdr:to>
          <xdr:col>4</xdr:col>
          <xdr:colOff>304800</xdr:colOff>
          <xdr:row>12</xdr:row>
          <xdr:rowOff>57150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TRANSFERIR CENTRO DE COSTO</a:t>
              </a:r>
              <a:endParaRPr lang="es-CO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11</xdr:row>
          <xdr:rowOff>0</xdr:rowOff>
        </xdr:from>
        <xdr:to>
          <xdr:col>6</xdr:col>
          <xdr:colOff>390525</xdr:colOff>
          <xdr:row>12</xdr:row>
          <xdr:rowOff>57150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TRANSFERIR ORDEN INTERNA</a:t>
              </a:r>
              <a:endParaRPr lang="es-CO"/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36740</xdr:colOff>
      <xdr:row>35</xdr:row>
      <xdr:rowOff>5444</xdr:rowOff>
    </xdr:from>
    <xdr:to>
      <xdr:col>3</xdr:col>
      <xdr:colOff>223158</xdr:colOff>
      <xdr:row>36</xdr:row>
      <xdr:rowOff>1362</xdr:rowOff>
    </xdr:to>
    <xdr:pic macro="[0]!CECOALQUELIQUIDA"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7911" y="2628901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37</xdr:row>
      <xdr:rowOff>5443</xdr:rowOff>
    </xdr:from>
    <xdr:to>
      <xdr:col>3</xdr:col>
      <xdr:colOff>224519</xdr:colOff>
      <xdr:row>38</xdr:row>
      <xdr:rowOff>1361</xdr:rowOff>
    </xdr:to>
    <xdr:pic macro="[0]!CLASEDEORDEN"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272" y="2879272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39</xdr:row>
      <xdr:rowOff>5443</xdr:rowOff>
    </xdr:from>
    <xdr:to>
      <xdr:col>3</xdr:col>
      <xdr:colOff>224519</xdr:colOff>
      <xdr:row>40</xdr:row>
      <xdr:rowOff>1361</xdr:rowOff>
    </xdr:to>
    <xdr:pic macro="[0]!NOMBREORDEN"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272" y="3129643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41</xdr:row>
      <xdr:rowOff>5443</xdr:rowOff>
    </xdr:from>
    <xdr:to>
      <xdr:col>3</xdr:col>
      <xdr:colOff>224519</xdr:colOff>
      <xdr:row>42</xdr:row>
      <xdr:rowOff>1361</xdr:rowOff>
    </xdr:to>
    <xdr:pic macro="[0]!RESPONSABLEORDEN"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272" y="3380014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43</xdr:row>
      <xdr:rowOff>5443</xdr:rowOff>
    </xdr:from>
    <xdr:to>
      <xdr:col>3</xdr:col>
      <xdr:colOff>224519</xdr:colOff>
      <xdr:row>44</xdr:row>
      <xdr:rowOff>1361</xdr:rowOff>
    </xdr:to>
    <xdr:pic macro="[0]!DEPARTAMENTOORDEN"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272" y="3630386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45</xdr:row>
      <xdr:rowOff>5443</xdr:rowOff>
    </xdr:from>
    <xdr:to>
      <xdr:col>3</xdr:col>
      <xdr:colOff>224519</xdr:colOff>
      <xdr:row>46</xdr:row>
      <xdr:rowOff>1361</xdr:rowOff>
    </xdr:to>
    <xdr:pic macro="[0]!INTERROGACION1"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272" y="3880757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47</xdr:row>
      <xdr:rowOff>5443</xdr:rowOff>
    </xdr:from>
    <xdr:to>
      <xdr:col>3</xdr:col>
      <xdr:colOff>224519</xdr:colOff>
      <xdr:row>48</xdr:row>
      <xdr:rowOff>1361</xdr:rowOff>
    </xdr:to>
    <xdr:pic macro="[0]!AREAFUNCIONALORDEN"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272" y="4131129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49</xdr:row>
      <xdr:rowOff>5443</xdr:rowOff>
    </xdr:from>
    <xdr:to>
      <xdr:col>3</xdr:col>
      <xdr:colOff>224519</xdr:colOff>
      <xdr:row>50</xdr:row>
      <xdr:rowOff>1361</xdr:rowOff>
    </xdr:to>
    <xdr:pic macro="[0]!CECOICEBERGORDEN"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272" y="4397829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16</xdr:row>
      <xdr:rowOff>0</xdr:rowOff>
    </xdr:from>
    <xdr:to>
      <xdr:col>3</xdr:col>
      <xdr:colOff>224518</xdr:colOff>
      <xdr:row>16</xdr:row>
      <xdr:rowOff>186418</xdr:rowOff>
    </xdr:to>
    <xdr:pic macro="[0]!NODOAGRUPADORCECO"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2619375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18</xdr:row>
      <xdr:rowOff>0</xdr:rowOff>
    </xdr:from>
    <xdr:to>
      <xdr:col>3</xdr:col>
      <xdr:colOff>224518</xdr:colOff>
      <xdr:row>18</xdr:row>
      <xdr:rowOff>186418</xdr:rowOff>
    </xdr:to>
    <xdr:pic macro="[0]!NOMBRECECO"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2867025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20</xdr:row>
      <xdr:rowOff>0</xdr:rowOff>
    </xdr:from>
    <xdr:to>
      <xdr:col>3</xdr:col>
      <xdr:colOff>214993</xdr:colOff>
      <xdr:row>20</xdr:row>
      <xdr:rowOff>186418</xdr:rowOff>
    </xdr:to>
    <xdr:pic macro="[0]!DESCRIPCIONCECO"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3114675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22</xdr:row>
      <xdr:rowOff>0</xdr:rowOff>
    </xdr:from>
    <xdr:to>
      <xdr:col>3</xdr:col>
      <xdr:colOff>224518</xdr:colOff>
      <xdr:row>22</xdr:row>
      <xdr:rowOff>186418</xdr:rowOff>
    </xdr:to>
    <xdr:pic macro="[0]!RESPONSABLECECO"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3381375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23</xdr:row>
      <xdr:rowOff>47625</xdr:rowOff>
    </xdr:from>
    <xdr:to>
      <xdr:col>3</xdr:col>
      <xdr:colOff>224518</xdr:colOff>
      <xdr:row>24</xdr:row>
      <xdr:rowOff>176893</xdr:rowOff>
    </xdr:to>
    <xdr:pic macro="[0]!DEPARTAMENTOCECO"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3619500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26</xdr:row>
      <xdr:rowOff>0</xdr:rowOff>
    </xdr:from>
    <xdr:to>
      <xdr:col>3</xdr:col>
      <xdr:colOff>224518</xdr:colOff>
      <xdr:row>26</xdr:row>
      <xdr:rowOff>186418</xdr:rowOff>
    </xdr:to>
    <xdr:pic macro="[0]!SEGMENTOCECO"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3876675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27</xdr:row>
      <xdr:rowOff>47625</xdr:rowOff>
    </xdr:from>
    <xdr:to>
      <xdr:col>3</xdr:col>
      <xdr:colOff>224518</xdr:colOff>
      <xdr:row>28</xdr:row>
      <xdr:rowOff>176893</xdr:rowOff>
    </xdr:to>
    <xdr:pic macro="[0]!AFUNCIONALCECO"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4114800"/>
          <a:ext cx="186418" cy="186418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29</xdr:row>
      <xdr:rowOff>66675</xdr:rowOff>
    </xdr:from>
    <xdr:to>
      <xdr:col>3</xdr:col>
      <xdr:colOff>224518</xdr:colOff>
      <xdr:row>30</xdr:row>
      <xdr:rowOff>176893</xdr:rowOff>
    </xdr:to>
    <xdr:pic macro="[0]!CECOICEBERGORDEN"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4381500"/>
          <a:ext cx="186418" cy="1864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59</xdr:row>
          <xdr:rowOff>0</xdr:rowOff>
        </xdr:from>
        <xdr:to>
          <xdr:col>3</xdr:col>
          <xdr:colOff>9525</xdr:colOff>
          <xdr:row>60</xdr:row>
          <xdr:rowOff>28575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INSTRUCCIONES</a:t>
              </a:r>
              <a:endParaRPr lang="es-CO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752475</xdr:colOff>
          <xdr:row>59</xdr:row>
          <xdr:rowOff>0</xdr:rowOff>
        </xdr:from>
        <xdr:to>
          <xdr:col>7</xdr:col>
          <xdr:colOff>0</xdr:colOff>
          <xdr:row>60</xdr:row>
          <xdr:rowOff>28575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SOLICITUDES</a:t>
              </a:r>
              <a:endParaRPr lang="es-CO"/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38100</xdr:colOff>
      <xdr:row>52</xdr:row>
      <xdr:rowOff>180975</xdr:rowOff>
    </xdr:from>
    <xdr:to>
      <xdr:col>3</xdr:col>
      <xdr:colOff>224518</xdr:colOff>
      <xdr:row>52</xdr:row>
      <xdr:rowOff>367393</xdr:rowOff>
    </xdr:to>
    <xdr:pic macro="[0]!JUSTIFICACION"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5400675"/>
          <a:ext cx="186418" cy="18641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1</xdr:row>
      <xdr:rowOff>95251</xdr:rowOff>
    </xdr:from>
    <xdr:to>
      <xdr:col>2</xdr:col>
      <xdr:colOff>1371600</xdr:colOff>
      <xdr:row>4</xdr:row>
      <xdr:rowOff>78106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180976"/>
          <a:ext cx="1409699" cy="563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28575</xdr:rowOff>
        </xdr:from>
        <xdr:to>
          <xdr:col>2</xdr:col>
          <xdr:colOff>1038225</xdr:colOff>
          <xdr:row>1</xdr:row>
          <xdr:rowOff>314325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Información Centros de Costo</a:t>
              </a:r>
              <a:endParaRPr lang="es-CO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28575</xdr:rowOff>
        </xdr:from>
        <xdr:to>
          <xdr:col>2</xdr:col>
          <xdr:colOff>1028700</xdr:colOff>
          <xdr:row>18</xdr:row>
          <xdr:rowOff>314325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Información Ordenes Internas</a:t>
              </a:r>
              <a:endParaRPr lang="es-CO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619125</xdr:colOff>
          <xdr:row>0</xdr:row>
          <xdr:rowOff>19050</xdr:rowOff>
        </xdr:from>
        <xdr:to>
          <xdr:col>6</xdr:col>
          <xdr:colOff>38100</xdr:colOff>
          <xdr:row>0</xdr:row>
          <xdr:rowOff>304800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Volver a INSTRUCCIONES</a:t>
              </a:r>
              <a:endParaRPr lang="es-CO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C1:G38"/>
  <sheetViews>
    <sheetView showGridLines="0" tabSelected="1" workbookViewId="0">
      <selection activeCell="J9" sqref="J9"/>
    </sheetView>
  </sheetViews>
  <sheetFormatPr baseColWidth="10" defaultRowHeight="15" x14ac:dyDescent="0.25"/>
  <cols>
    <col min="1" max="3" width="3.42578125" customWidth="1"/>
    <col min="4" max="4" width="2.5703125" customWidth="1"/>
    <col min="5" max="5" width="2.85546875" customWidth="1"/>
    <col min="6" max="6" width="72.5703125" customWidth="1"/>
    <col min="7" max="7" width="3.42578125" customWidth="1"/>
  </cols>
  <sheetData>
    <row r="1" spans="3:7" ht="5.25" customHeight="1" thickBot="1" x14ac:dyDescent="0.3"/>
    <row r="2" spans="3:7" ht="15.75" thickTop="1" x14ac:dyDescent="0.25">
      <c r="C2" s="12"/>
      <c r="D2" s="13"/>
      <c r="E2" s="13"/>
      <c r="F2" s="61" t="s">
        <v>5636</v>
      </c>
      <c r="G2" s="14"/>
    </row>
    <row r="3" spans="3:7" x14ac:dyDescent="0.25">
      <c r="C3" s="15"/>
      <c r="D3" s="89" t="s">
        <v>5608</v>
      </c>
      <c r="E3" s="89"/>
      <c r="F3" s="89"/>
      <c r="G3" s="17"/>
    </row>
    <row r="4" spans="3:7" x14ac:dyDescent="0.25">
      <c r="C4" s="15"/>
      <c r="D4" s="3"/>
      <c r="E4" s="3"/>
      <c r="F4" s="3"/>
      <c r="G4" s="17"/>
    </row>
    <row r="5" spans="3:7" x14ac:dyDescent="0.25">
      <c r="C5" s="15"/>
      <c r="D5" s="62" t="s">
        <v>5601</v>
      </c>
      <c r="E5" s="40"/>
      <c r="F5" s="40"/>
      <c r="G5" s="17"/>
    </row>
    <row r="6" spans="3:7" x14ac:dyDescent="0.25">
      <c r="C6" s="15"/>
      <c r="D6" s="3"/>
      <c r="E6" s="36" t="s">
        <v>5616</v>
      </c>
      <c r="F6" s="3" t="s">
        <v>5629</v>
      </c>
      <c r="G6" s="17"/>
    </row>
    <row r="7" spans="3:7" x14ac:dyDescent="0.25">
      <c r="C7" s="15"/>
      <c r="D7" s="3"/>
      <c r="E7" s="36" t="s">
        <v>5617</v>
      </c>
      <c r="F7" s="3" t="s">
        <v>5602</v>
      </c>
      <c r="G7" s="17"/>
    </row>
    <row r="8" spans="3:7" x14ac:dyDescent="0.25">
      <c r="C8" s="15"/>
      <c r="D8" s="3"/>
      <c r="E8" s="36" t="s">
        <v>5618</v>
      </c>
      <c r="F8" s="3" t="s">
        <v>5610</v>
      </c>
      <c r="G8" s="17"/>
    </row>
    <row r="9" spans="3:7" x14ac:dyDescent="0.25">
      <c r="C9" s="15"/>
      <c r="D9" s="3"/>
      <c r="E9" s="36" t="s">
        <v>5619</v>
      </c>
      <c r="F9" s="3" t="s">
        <v>5603</v>
      </c>
      <c r="G9" s="17"/>
    </row>
    <row r="10" spans="3:7" x14ac:dyDescent="0.25">
      <c r="C10" s="15"/>
      <c r="D10" s="3"/>
      <c r="E10" s="36"/>
      <c r="F10" s="3" t="s">
        <v>5605</v>
      </c>
      <c r="G10" s="17"/>
    </row>
    <row r="11" spans="3:7" x14ac:dyDescent="0.25">
      <c r="C11" s="15"/>
      <c r="D11" s="3"/>
      <c r="E11" s="36" t="s">
        <v>5620</v>
      </c>
      <c r="F11" s="3" t="s">
        <v>5612</v>
      </c>
      <c r="G11" s="17"/>
    </row>
    <row r="12" spans="3:7" x14ac:dyDescent="0.25">
      <c r="C12" s="15"/>
      <c r="D12" s="3"/>
      <c r="E12" s="36" t="s">
        <v>5621</v>
      </c>
      <c r="F12" s="3" t="s">
        <v>5632</v>
      </c>
      <c r="G12" s="17"/>
    </row>
    <row r="13" spans="3:7" x14ac:dyDescent="0.25">
      <c r="C13" s="15"/>
      <c r="D13" s="3"/>
      <c r="E13" s="36" t="s">
        <v>5622</v>
      </c>
      <c r="F13" s="7" t="s">
        <v>5614</v>
      </c>
      <c r="G13" s="17"/>
    </row>
    <row r="14" spans="3:7" x14ac:dyDescent="0.25">
      <c r="C14" s="15"/>
      <c r="D14" s="3"/>
      <c r="E14" s="3"/>
      <c r="F14" s="3"/>
      <c r="G14" s="17"/>
    </row>
    <row r="15" spans="3:7" x14ac:dyDescent="0.25">
      <c r="C15" s="15"/>
      <c r="D15" s="62" t="s">
        <v>5606</v>
      </c>
      <c r="E15" s="40"/>
      <c r="F15" s="40"/>
      <c r="G15" s="17"/>
    </row>
    <row r="16" spans="3:7" x14ac:dyDescent="0.25">
      <c r="C16" s="15"/>
      <c r="D16" s="3"/>
      <c r="E16" s="36" t="s">
        <v>5616</v>
      </c>
      <c r="F16" s="3" t="s">
        <v>5629</v>
      </c>
      <c r="G16" s="17"/>
    </row>
    <row r="17" spans="3:7" x14ac:dyDescent="0.25">
      <c r="C17" s="15"/>
      <c r="D17" s="3"/>
      <c r="E17" s="36" t="s">
        <v>5617</v>
      </c>
      <c r="F17" s="3" t="s">
        <v>5602</v>
      </c>
      <c r="G17" s="17"/>
    </row>
    <row r="18" spans="3:7" x14ac:dyDescent="0.25">
      <c r="C18" s="15"/>
      <c r="D18" s="3"/>
      <c r="E18" s="36" t="s">
        <v>5618</v>
      </c>
      <c r="F18" s="3" t="s">
        <v>5611</v>
      </c>
      <c r="G18" s="17"/>
    </row>
    <row r="19" spans="3:7" x14ac:dyDescent="0.25">
      <c r="C19" s="15"/>
      <c r="D19" s="3"/>
      <c r="E19" s="36" t="s">
        <v>5619</v>
      </c>
      <c r="F19" s="3" t="s">
        <v>5603</v>
      </c>
      <c r="G19" s="17"/>
    </row>
    <row r="20" spans="3:7" x14ac:dyDescent="0.25">
      <c r="C20" s="15"/>
      <c r="D20" s="3"/>
      <c r="E20" s="36"/>
      <c r="F20" s="3" t="s">
        <v>5605</v>
      </c>
      <c r="G20" s="17"/>
    </row>
    <row r="21" spans="3:7" x14ac:dyDescent="0.25">
      <c r="C21" s="15"/>
      <c r="D21" s="3"/>
      <c r="E21" s="36" t="s">
        <v>5620</v>
      </c>
      <c r="F21" s="3" t="s">
        <v>5613</v>
      </c>
      <c r="G21" s="17"/>
    </row>
    <row r="22" spans="3:7" x14ac:dyDescent="0.25">
      <c r="C22" s="15"/>
      <c r="D22" s="3"/>
      <c r="E22" s="36" t="s">
        <v>5621</v>
      </c>
      <c r="F22" s="3" t="s">
        <v>5632</v>
      </c>
      <c r="G22" s="17"/>
    </row>
    <row r="23" spans="3:7" x14ac:dyDescent="0.25">
      <c r="C23" s="15"/>
      <c r="D23" s="3"/>
      <c r="E23" s="36" t="s">
        <v>5622</v>
      </c>
      <c r="F23" s="7" t="s">
        <v>5615</v>
      </c>
      <c r="G23" s="17"/>
    </row>
    <row r="24" spans="3:7" x14ac:dyDescent="0.25">
      <c r="C24" s="15"/>
      <c r="D24" s="3"/>
      <c r="E24" s="3"/>
      <c r="F24" s="3"/>
      <c r="G24" s="17"/>
    </row>
    <row r="25" spans="3:7" x14ac:dyDescent="0.25">
      <c r="C25" s="15"/>
      <c r="D25" s="62" t="s">
        <v>5607</v>
      </c>
      <c r="E25" s="40"/>
      <c r="F25" s="40"/>
      <c r="G25" s="17"/>
    </row>
    <row r="26" spans="3:7" x14ac:dyDescent="0.25">
      <c r="C26" s="15"/>
      <c r="D26" s="3"/>
      <c r="E26" s="3">
        <v>1</v>
      </c>
      <c r="F26" s="3" t="s">
        <v>5609</v>
      </c>
      <c r="G26" s="17"/>
    </row>
    <row r="27" spans="3:7" x14ac:dyDescent="0.25">
      <c r="C27" s="15"/>
      <c r="D27" s="3"/>
      <c r="E27" s="3">
        <v>2</v>
      </c>
      <c r="F27" s="3" t="s">
        <v>5630</v>
      </c>
      <c r="G27" s="17"/>
    </row>
    <row r="28" spans="3:7" x14ac:dyDescent="0.25">
      <c r="C28" s="15"/>
      <c r="D28" s="3"/>
      <c r="E28" s="3"/>
      <c r="F28" s="3" t="s">
        <v>5631</v>
      </c>
      <c r="G28" s="17"/>
    </row>
    <row r="29" spans="3:7" x14ac:dyDescent="0.25">
      <c r="C29" s="15"/>
      <c r="D29" s="3"/>
      <c r="E29" s="7">
        <v>3</v>
      </c>
      <c r="F29" s="7" t="s">
        <v>5625</v>
      </c>
      <c r="G29" s="17"/>
    </row>
    <row r="30" spans="3:7" x14ac:dyDescent="0.25">
      <c r="C30" s="15"/>
      <c r="D30" s="3"/>
      <c r="F30" s="7" t="s">
        <v>5626</v>
      </c>
      <c r="G30" s="17"/>
    </row>
    <row r="31" spans="3:7" x14ac:dyDescent="0.25">
      <c r="C31" s="15"/>
      <c r="D31" s="3"/>
      <c r="E31" s="7">
        <v>4</v>
      </c>
      <c r="F31" s="7" t="s">
        <v>5633</v>
      </c>
      <c r="G31" s="17"/>
    </row>
    <row r="32" spans="3:7" ht="7.5" customHeight="1" x14ac:dyDescent="0.25">
      <c r="C32" s="15"/>
      <c r="D32" s="3"/>
      <c r="E32" s="7"/>
      <c r="F32" s="7"/>
      <c r="G32" s="17"/>
    </row>
    <row r="33" spans="3:7" x14ac:dyDescent="0.25">
      <c r="C33" s="15"/>
      <c r="D33" s="3"/>
      <c r="E33" s="7"/>
      <c r="F33" s="7"/>
      <c r="G33" s="17"/>
    </row>
    <row r="34" spans="3:7" ht="8.25" customHeight="1" x14ac:dyDescent="0.25">
      <c r="C34" s="15"/>
      <c r="D34" s="3"/>
      <c r="E34" s="7"/>
      <c r="F34" s="7"/>
      <c r="G34" s="17"/>
    </row>
    <row r="35" spans="3:7" x14ac:dyDescent="0.25">
      <c r="C35" s="15"/>
      <c r="D35" s="3"/>
      <c r="E35" s="7">
        <v>5</v>
      </c>
      <c r="F35" s="7" t="s">
        <v>5634</v>
      </c>
      <c r="G35" s="17"/>
    </row>
    <row r="36" spans="3:7" x14ac:dyDescent="0.25">
      <c r="C36" s="15"/>
      <c r="D36" s="3"/>
      <c r="E36" s="7"/>
      <c r="F36" s="7"/>
      <c r="G36" s="17"/>
    </row>
    <row r="37" spans="3:7" ht="15.75" thickBot="1" x14ac:dyDescent="0.3">
      <c r="C37" s="18"/>
      <c r="D37" s="19"/>
      <c r="E37" s="19"/>
      <c r="F37" s="19"/>
      <c r="G37" s="20"/>
    </row>
    <row r="38" spans="3:7" ht="15.75" thickTop="1" x14ac:dyDescent="0.25"/>
  </sheetData>
  <sheetProtection password="CC3D" sheet="1" objects="1" scenarios="1"/>
  <mergeCells count="1">
    <mergeCell ref="D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B1:AH61"/>
  <sheetViews>
    <sheetView showGridLines="0" showRowColHeaders="0" zoomScaleNormal="100" workbookViewId="0">
      <selection activeCell="AD55" sqref="AD55"/>
    </sheetView>
  </sheetViews>
  <sheetFormatPr baseColWidth="10" defaultRowHeight="15" x14ac:dyDescent="0.25"/>
  <cols>
    <col min="2" max="2" width="2.85546875" customWidth="1"/>
    <col min="3" max="3" width="30.7109375" customWidth="1"/>
    <col min="4" max="4" width="3.85546875" customWidth="1"/>
    <col min="5" max="5" width="11.140625" customWidth="1"/>
    <col min="6" max="6" width="32.140625" customWidth="1"/>
    <col min="7" max="7" width="11.140625" customWidth="1"/>
    <col min="8" max="8" width="2.85546875" customWidth="1"/>
    <col min="10" max="12" width="11.42578125" hidden="1" customWidth="1"/>
    <col min="13" max="15" width="12" hidden="1" customWidth="1"/>
    <col min="16" max="27" width="11.42578125" hidden="1" customWidth="1"/>
    <col min="28" max="32" width="11.42578125" customWidth="1"/>
  </cols>
  <sheetData>
    <row r="1" spans="2:26" ht="6.75" customHeight="1" thickBot="1" x14ac:dyDescent="0.3"/>
    <row r="2" spans="2:26" ht="15.75" thickTop="1" x14ac:dyDescent="0.25">
      <c r="B2" s="12"/>
      <c r="C2" s="13"/>
      <c r="D2" s="13"/>
      <c r="E2" s="13"/>
      <c r="F2" s="13"/>
      <c r="G2" s="13" t="str">
        <f>UPPER(FORMATO!D44)</f>
        <v/>
      </c>
      <c r="H2" s="14"/>
    </row>
    <row r="3" spans="2:26" x14ac:dyDescent="0.25">
      <c r="B3" s="15"/>
      <c r="C3" s="92" t="s">
        <v>0</v>
      </c>
      <c r="D3" s="92"/>
      <c r="E3" s="92"/>
      <c r="F3" s="92"/>
      <c r="G3" s="92"/>
      <c r="H3" s="16"/>
    </row>
    <row r="4" spans="2:26" x14ac:dyDescent="0.25">
      <c r="B4" s="15"/>
      <c r="C4" s="92" t="s">
        <v>1</v>
      </c>
      <c r="D4" s="92"/>
      <c r="E4" s="92"/>
      <c r="F4" s="92"/>
      <c r="G4" s="92"/>
      <c r="H4" s="16"/>
    </row>
    <row r="5" spans="2:26" x14ac:dyDescent="0.25">
      <c r="B5" s="15"/>
      <c r="C5" s="92" t="s">
        <v>2</v>
      </c>
      <c r="D5" s="92"/>
      <c r="E5" s="92"/>
      <c r="F5" s="92"/>
      <c r="G5" s="92"/>
      <c r="H5" s="16"/>
    </row>
    <row r="6" spans="2:26" x14ac:dyDescent="0.25">
      <c r="B6" s="15"/>
      <c r="C6" s="3"/>
      <c r="D6" s="3"/>
      <c r="E6" s="3"/>
      <c r="F6" s="3"/>
      <c r="G6" s="3"/>
      <c r="H6" s="17"/>
    </row>
    <row r="7" spans="2:26" x14ac:dyDescent="0.25">
      <c r="B7" s="15"/>
      <c r="C7" s="4" t="s">
        <v>696</v>
      </c>
      <c r="D7" s="93"/>
      <c r="E7" s="93"/>
      <c r="F7" s="93"/>
      <c r="G7" s="3"/>
      <c r="H7" s="17"/>
    </row>
    <row r="8" spans="2:26" ht="3.75" customHeight="1" x14ac:dyDescent="0.25">
      <c r="B8" s="15"/>
      <c r="C8" s="3"/>
      <c r="D8" s="3"/>
      <c r="E8" s="3"/>
      <c r="F8" s="3"/>
      <c r="G8" s="3"/>
      <c r="H8" s="17"/>
    </row>
    <row r="9" spans="2:26" x14ac:dyDescent="0.25">
      <c r="B9" s="15"/>
      <c r="C9" s="4" t="s">
        <v>697</v>
      </c>
      <c r="D9" s="3"/>
      <c r="E9" s="3"/>
      <c r="F9" s="3"/>
      <c r="G9" s="3"/>
      <c r="H9" s="17"/>
    </row>
    <row r="10" spans="2:26" x14ac:dyDescent="0.25">
      <c r="B10" s="15"/>
      <c r="C10" s="3"/>
      <c r="D10" s="3"/>
      <c r="E10" s="3"/>
      <c r="F10" s="3"/>
      <c r="G10" s="3"/>
      <c r="H10" s="17"/>
    </row>
    <row r="11" spans="2:26" x14ac:dyDescent="0.25">
      <c r="B11" s="15"/>
      <c r="C11" s="3"/>
      <c r="D11" s="3"/>
      <c r="E11" s="3"/>
      <c r="F11" s="3"/>
      <c r="G11" s="3"/>
      <c r="H11" s="17"/>
    </row>
    <row r="12" spans="2:26" x14ac:dyDescent="0.25">
      <c r="B12" s="15"/>
      <c r="C12" s="3"/>
      <c r="D12" s="3"/>
      <c r="E12" s="3"/>
      <c r="F12" s="3"/>
      <c r="G12" s="3"/>
      <c r="H12" s="17"/>
    </row>
    <row r="13" spans="2:26" x14ac:dyDescent="0.25">
      <c r="B13" s="15"/>
      <c r="C13" s="3"/>
      <c r="D13" s="3"/>
      <c r="E13" s="3"/>
      <c r="F13" s="3"/>
      <c r="G13" s="3"/>
      <c r="H13" s="17"/>
    </row>
    <row r="14" spans="2:26" x14ac:dyDescent="0.25">
      <c r="B14" s="15"/>
      <c r="C14" s="3"/>
      <c r="D14" s="3"/>
      <c r="E14" s="3"/>
      <c r="F14" s="3"/>
      <c r="G14" s="3"/>
      <c r="H14" s="17"/>
    </row>
    <row r="15" spans="2:26" hidden="1" x14ac:dyDescent="0.25">
      <c r="B15" s="15"/>
      <c r="C15" s="90" t="s">
        <v>698</v>
      </c>
      <c r="D15" s="90"/>
      <c r="E15" s="90"/>
      <c r="F15" s="90"/>
      <c r="G15" s="90"/>
      <c r="H15" s="17"/>
    </row>
    <row r="16" spans="2:26" hidden="1" x14ac:dyDescent="0.25">
      <c r="B16" s="15"/>
      <c r="C16" s="3"/>
      <c r="D16" s="3"/>
      <c r="E16" s="3"/>
      <c r="F16" s="3"/>
      <c r="G16" s="3"/>
      <c r="H16" s="17"/>
      <c r="L16" t="s">
        <v>8</v>
      </c>
      <c r="M16" t="s">
        <v>5592</v>
      </c>
      <c r="N16" t="s">
        <v>10</v>
      </c>
      <c r="O16" t="s">
        <v>9</v>
      </c>
      <c r="P16" t="s">
        <v>5</v>
      </c>
      <c r="Q16" t="s">
        <v>11</v>
      </c>
      <c r="R16" t="s">
        <v>5623</v>
      </c>
      <c r="S16" t="s">
        <v>12</v>
      </c>
      <c r="T16" t="s">
        <v>5589</v>
      </c>
      <c r="U16" t="s">
        <v>7</v>
      </c>
      <c r="V16" t="s">
        <v>5590</v>
      </c>
      <c r="W16" t="s">
        <v>941</v>
      </c>
      <c r="X16" t="s">
        <v>5591</v>
      </c>
      <c r="Y16" t="s">
        <v>5600</v>
      </c>
      <c r="Z16" t="str">
        <f>+C52</f>
        <v>JUSTIFICACION</v>
      </c>
    </row>
    <row r="17" spans="2:26" hidden="1" x14ac:dyDescent="0.25">
      <c r="B17" s="39" t="s">
        <v>5604</v>
      </c>
      <c r="C17" s="3" t="s">
        <v>5593</v>
      </c>
      <c r="D17" s="3"/>
      <c r="E17" s="22"/>
      <c r="F17" s="52" t="str">
        <f>IFERROR(VLOOKUP(E17,DATOS!$A$2:$B$5000,2,0),"NO EXISTE, POR FAVOR VERIFIQUE")</f>
        <v>NO EXISTE, POR FAVOR VERIFIQUE</v>
      </c>
      <c r="G17" s="3"/>
      <c r="H17" s="17"/>
      <c r="J17" t="str">
        <f>IF(E17="","",1)</f>
        <v/>
      </c>
      <c r="L17" t="str">
        <f>UPPER(E17)</f>
        <v/>
      </c>
      <c r="M17" t="str">
        <f>UPPER(F17)</f>
        <v>NO EXISTE, POR FAVOR VERIFIQUE</v>
      </c>
      <c r="N17" t="str">
        <f>UPPER(E19)</f>
        <v/>
      </c>
      <c r="O17" t="str">
        <f>UPPER(E21)</f>
        <v/>
      </c>
      <c r="P17" t="str">
        <f>UPPER(E23)</f>
        <v/>
      </c>
      <c r="Q17">
        <f>E25</f>
        <v>0</v>
      </c>
      <c r="R17" t="str">
        <f>F25</f>
        <v>NO EXISTE, POR FAVOR VERIFIQUE</v>
      </c>
      <c r="S17">
        <f>E27</f>
        <v>0</v>
      </c>
      <c r="T17" t="str">
        <f>UPPER(F27)</f>
        <v>NUEVO</v>
      </c>
      <c r="U17" t="str">
        <f>E29</f>
        <v/>
      </c>
      <c r="V17" t="str">
        <f>UPPER(F29)</f>
        <v xml:space="preserve"> </v>
      </c>
      <c r="W17">
        <f>E31</f>
        <v>0</v>
      </c>
      <c r="X17" t="str">
        <f>UPPER(F31)</f>
        <v>NO EXISTE, POR FAVOR VERIFIQUE</v>
      </c>
      <c r="Y17" s="41">
        <f>D7</f>
        <v>0</v>
      </c>
      <c r="Z17">
        <f>+E52</f>
        <v>0</v>
      </c>
    </row>
    <row r="18" spans="2:26" ht="5.0999999999999996" hidden="1" customHeight="1" x14ac:dyDescent="0.25">
      <c r="B18" s="15"/>
      <c r="C18" s="3"/>
      <c r="D18" s="3"/>
      <c r="E18" s="6"/>
      <c r="F18" s="7"/>
      <c r="G18" s="3"/>
      <c r="H18" s="17"/>
    </row>
    <row r="19" spans="2:26" hidden="1" x14ac:dyDescent="0.25">
      <c r="B19" s="39" t="s">
        <v>5604</v>
      </c>
      <c r="C19" s="3" t="s">
        <v>10</v>
      </c>
      <c r="D19" s="3"/>
      <c r="E19" s="91"/>
      <c r="F19" s="91"/>
      <c r="G19" s="3"/>
      <c r="H19" s="17"/>
      <c r="J19" t="str">
        <f>IF(E19="","",1)</f>
        <v/>
      </c>
    </row>
    <row r="20" spans="2:26" ht="5.0999999999999996" hidden="1" customHeight="1" x14ac:dyDescent="0.25">
      <c r="B20" s="15"/>
      <c r="C20" s="3"/>
      <c r="D20" s="3"/>
      <c r="E20" s="5"/>
      <c r="F20" s="5"/>
      <c r="G20" s="3"/>
      <c r="H20" s="17"/>
    </row>
    <row r="21" spans="2:26" hidden="1" x14ac:dyDescent="0.25">
      <c r="B21" s="39" t="s">
        <v>5604</v>
      </c>
      <c r="C21" s="3" t="s">
        <v>9</v>
      </c>
      <c r="D21" s="3"/>
      <c r="E21" s="91"/>
      <c r="F21" s="91"/>
      <c r="G21" s="91"/>
      <c r="H21" s="17"/>
      <c r="J21" t="str">
        <f>IF(E21="","",1)</f>
        <v/>
      </c>
    </row>
    <row r="22" spans="2:26" ht="6" hidden="1" customHeight="1" x14ac:dyDescent="0.25">
      <c r="B22" s="15"/>
      <c r="C22" s="3"/>
      <c r="D22" s="3"/>
      <c r="E22" s="5"/>
      <c r="F22" s="5"/>
      <c r="G22" s="5"/>
      <c r="H22" s="17"/>
    </row>
    <row r="23" spans="2:26" hidden="1" x14ac:dyDescent="0.25">
      <c r="B23" s="39" t="s">
        <v>5604</v>
      </c>
      <c r="C23" s="3" t="s">
        <v>5</v>
      </c>
      <c r="D23" s="3"/>
      <c r="E23" s="91"/>
      <c r="F23" s="91"/>
      <c r="G23" s="3"/>
      <c r="H23" s="17"/>
      <c r="J23" t="str">
        <f>IF(E23="","",1)</f>
        <v/>
      </c>
    </row>
    <row r="24" spans="2:26" ht="5.0999999999999996" hidden="1" customHeight="1" x14ac:dyDescent="0.25">
      <c r="B24" s="15"/>
      <c r="C24" s="3"/>
      <c r="D24" s="3"/>
      <c r="E24" s="8"/>
      <c r="F24" s="8"/>
      <c r="G24" s="3"/>
      <c r="H24" s="17"/>
    </row>
    <row r="25" spans="2:26" hidden="1" x14ac:dyDescent="0.25">
      <c r="B25" s="39" t="s">
        <v>5604</v>
      </c>
      <c r="C25" s="3" t="s">
        <v>11</v>
      </c>
      <c r="D25" s="3"/>
      <c r="E25" s="22"/>
      <c r="F25" s="52" t="str">
        <f>IFERROR(VLOOKUP(E25,DATOS!$D$2:$E$1000,2,0),"NO EXISTE, POR FAVOR VERIFIQUE")</f>
        <v>NO EXISTE, POR FAVOR VERIFIQUE</v>
      </c>
      <c r="G25" s="3"/>
      <c r="H25" s="17"/>
      <c r="J25" t="str">
        <f>IF(E25="","",1)</f>
        <v/>
      </c>
    </row>
    <row r="26" spans="2:26" ht="5.0999999999999996" hidden="1" customHeight="1" x14ac:dyDescent="0.25">
      <c r="B26" s="15"/>
      <c r="C26" s="3"/>
      <c r="D26" s="3"/>
      <c r="E26" s="6"/>
      <c r="F26" s="7"/>
      <c r="G26" s="3"/>
      <c r="H26" s="17"/>
    </row>
    <row r="27" spans="2:26" hidden="1" x14ac:dyDescent="0.25">
      <c r="B27" s="39"/>
      <c r="C27" s="3" t="s">
        <v>5594</v>
      </c>
      <c r="D27" s="3"/>
      <c r="E27" s="22"/>
      <c r="F27" s="52" t="str">
        <f>IFERROR(VLOOKUP(E27,DATOS!$S$2:$T$1000,2,0),"NUEVO")</f>
        <v>NUEVO</v>
      </c>
      <c r="G27" s="3"/>
      <c r="H27" s="17"/>
      <c r="J27" t="str">
        <f>IF(E27="","",1)</f>
        <v/>
      </c>
    </row>
    <row r="28" spans="2:26" ht="5.0999999999999996" hidden="1" customHeight="1" x14ac:dyDescent="0.25">
      <c r="B28" s="15"/>
      <c r="C28" s="3"/>
      <c r="D28" s="3"/>
      <c r="E28" s="36"/>
      <c r="F28" s="3"/>
      <c r="G28" s="3"/>
      <c r="H28" s="17"/>
    </row>
    <row r="29" spans="2:26" hidden="1" x14ac:dyDescent="0.25">
      <c r="B29" s="39" t="s">
        <v>5604</v>
      </c>
      <c r="C29" s="3" t="s">
        <v>5624</v>
      </c>
      <c r="D29" s="3"/>
      <c r="E29" s="53" t="str">
        <f>IF(MID(E17,5,2)="00","62",(MID(E17,5,2)))</f>
        <v/>
      </c>
      <c r="F29" s="52" t="str">
        <f>IFERROR(VLOOKUP(E29,DATOS!$G$2:$H$1000,2,0)," ")</f>
        <v xml:space="preserve"> </v>
      </c>
      <c r="G29" s="3"/>
      <c r="H29" s="17"/>
      <c r="J29" t="str">
        <f>IF(E29="","",1)</f>
        <v/>
      </c>
    </row>
    <row r="30" spans="2:26" ht="6" hidden="1" customHeight="1" x14ac:dyDescent="0.25">
      <c r="B30" s="15"/>
      <c r="C30" s="3"/>
      <c r="D30" s="3"/>
      <c r="E30" s="36"/>
      <c r="F30" s="3"/>
      <c r="G30" s="3"/>
      <c r="H30" s="17"/>
    </row>
    <row r="31" spans="2:26" hidden="1" x14ac:dyDescent="0.25">
      <c r="B31" s="15"/>
      <c r="C31" s="3" t="s">
        <v>941</v>
      </c>
      <c r="D31" s="3"/>
      <c r="E31" s="23"/>
      <c r="F31" s="52" t="str">
        <f>IFERROR(VLOOKUP(E31,DATOS!$V$2:$X$5000,3,0),"NO EXISTE, POR FAVOR VERIFIQUE")</f>
        <v>NO EXISTE, POR FAVOR VERIFIQUE</v>
      </c>
      <c r="G31" s="54"/>
      <c r="H31" s="17"/>
    </row>
    <row r="32" spans="2:26" hidden="1" x14ac:dyDescent="0.25">
      <c r="B32" s="15"/>
      <c r="C32" s="3"/>
      <c r="D32" s="3"/>
      <c r="E32" s="36"/>
      <c r="F32" s="3"/>
      <c r="G32" s="3"/>
      <c r="H32" s="17"/>
      <c r="J32" s="37">
        <f>SUM(J17:J31)+J52</f>
        <v>0</v>
      </c>
    </row>
    <row r="33" spans="2:34" hidden="1" x14ac:dyDescent="0.25">
      <c r="B33" s="15"/>
      <c r="C33" s="3"/>
      <c r="D33" s="3"/>
      <c r="E33" s="3"/>
      <c r="F33" s="3"/>
      <c r="G33" s="3"/>
      <c r="H33" s="17"/>
    </row>
    <row r="34" spans="2:34" hidden="1" x14ac:dyDescent="0.25">
      <c r="B34" s="15"/>
      <c r="C34" s="90" t="s">
        <v>699</v>
      </c>
      <c r="D34" s="90"/>
      <c r="E34" s="90"/>
      <c r="F34" s="90"/>
      <c r="G34" s="90"/>
      <c r="H34" s="17"/>
    </row>
    <row r="35" spans="2:34" hidden="1" x14ac:dyDescent="0.25">
      <c r="B35" s="15"/>
      <c r="C35" s="3"/>
      <c r="D35" s="3"/>
      <c r="E35" s="3"/>
      <c r="F35" s="3"/>
      <c r="G35" s="3"/>
      <c r="H35" s="17"/>
      <c r="L35" t="s">
        <v>3</v>
      </c>
      <c r="M35" t="s">
        <v>5599</v>
      </c>
      <c r="N35" t="s">
        <v>695</v>
      </c>
      <c r="O35" t="s">
        <v>5595</v>
      </c>
      <c r="P35" t="s">
        <v>4</v>
      </c>
      <c r="Q35" t="s">
        <v>5</v>
      </c>
      <c r="R35" t="s">
        <v>11</v>
      </c>
      <c r="S35" t="s">
        <v>5596</v>
      </c>
      <c r="T35" t="s">
        <v>6</v>
      </c>
      <c r="U35" t="s">
        <v>5597</v>
      </c>
      <c r="V35" t="s">
        <v>7</v>
      </c>
      <c r="W35" t="s">
        <v>5590</v>
      </c>
      <c r="X35" t="s">
        <v>941</v>
      </c>
      <c r="Y35" t="s">
        <v>5598</v>
      </c>
      <c r="Z35" t="s">
        <v>5600</v>
      </c>
      <c r="AA35" t="s">
        <v>5635</v>
      </c>
    </row>
    <row r="36" spans="2:34" hidden="1" x14ac:dyDescent="0.25">
      <c r="B36" s="39" t="s">
        <v>5604</v>
      </c>
      <c r="C36" s="3" t="s">
        <v>3</v>
      </c>
      <c r="D36" s="3"/>
      <c r="E36" s="24"/>
      <c r="F36" s="52" t="str">
        <f>IFERROR(VLOOKUP(E36,DATOS!$P$2:$Q$5000,2,0),"NO EXISTE, POR FAVOR VERIFIQUE")</f>
        <v>NO EXISTE, POR FAVOR VERIFIQUE</v>
      </c>
      <c r="G36" s="3"/>
      <c r="H36" s="17"/>
      <c r="J36" t="str">
        <f>IF(E36="","",1)</f>
        <v/>
      </c>
      <c r="L36" t="str">
        <f>UPPER(E36)</f>
        <v/>
      </c>
      <c r="M36" t="str">
        <f>UPPER(F36)</f>
        <v>NO EXISTE, POR FAVOR VERIFIQUE</v>
      </c>
      <c r="N36" t="str">
        <f>UPPER(E38)</f>
        <v/>
      </c>
      <c r="O36" t="str">
        <f>F38</f>
        <v>NO EXISTE, POR FAVOR VERIFIQUE</v>
      </c>
      <c r="P36" t="str">
        <f>UPPER(E40)</f>
        <v/>
      </c>
      <c r="Q36" t="str">
        <f>UPPER(E42)</f>
        <v/>
      </c>
      <c r="R36" t="str">
        <f>E44</f>
        <v xml:space="preserve"> </v>
      </c>
      <c r="S36" t="str">
        <f>F44</f>
        <v xml:space="preserve"> </v>
      </c>
      <c r="T36">
        <f>E46</f>
        <v>0</v>
      </c>
      <c r="U36" t="str">
        <f>UPPER(F46)</f>
        <v>NO EXISTE, POR FAVOR VERIFIQUE</v>
      </c>
      <c r="V36" t="str">
        <f>E48</f>
        <v/>
      </c>
      <c r="W36" t="str">
        <f>UPPER(F48)</f>
        <v xml:space="preserve"> </v>
      </c>
      <c r="X36">
        <f>E50</f>
        <v>0</v>
      </c>
      <c r="Y36" t="str">
        <f>UPPER(F50)</f>
        <v>NO EXISTE, POR FAVOR VERIFIQUE</v>
      </c>
      <c r="Z36" s="41">
        <f>D7</f>
        <v>0</v>
      </c>
      <c r="AA36">
        <f>+E52</f>
        <v>0</v>
      </c>
      <c r="AH36" s="63"/>
    </row>
    <row r="37" spans="2:34" ht="5.0999999999999996" hidden="1" customHeight="1" x14ac:dyDescent="0.25">
      <c r="B37" s="15"/>
      <c r="C37" s="3"/>
      <c r="D37" s="3"/>
      <c r="E37" s="3"/>
      <c r="F37" s="3"/>
      <c r="G37" s="3"/>
      <c r="H37" s="17"/>
    </row>
    <row r="38" spans="2:34" hidden="1" x14ac:dyDescent="0.25">
      <c r="B38" s="39" t="s">
        <v>5604</v>
      </c>
      <c r="C38" s="3" t="s">
        <v>695</v>
      </c>
      <c r="D38" s="3"/>
      <c r="E38" s="22"/>
      <c r="F38" s="52" t="str">
        <f>IFERROR(VLOOKUP(E38,DATOS!$J$2:$K$8,2,0),"NO EXISTE, POR FAVOR VERIFIQUE")</f>
        <v>NO EXISTE, POR FAVOR VERIFIQUE</v>
      </c>
      <c r="G38" s="10"/>
      <c r="H38" s="17"/>
      <c r="J38" t="str">
        <f>IF(E38="","",1)</f>
        <v/>
      </c>
    </row>
    <row r="39" spans="2:34" ht="5.0999999999999996" hidden="1" customHeight="1" x14ac:dyDescent="0.25">
      <c r="B39" s="15"/>
      <c r="C39" s="3"/>
      <c r="D39" s="3"/>
      <c r="E39" s="9"/>
      <c r="F39" s="11"/>
      <c r="G39" s="11"/>
      <c r="H39" s="17"/>
    </row>
    <row r="40" spans="2:34" hidden="1" x14ac:dyDescent="0.25">
      <c r="B40" s="39" t="s">
        <v>5604</v>
      </c>
      <c r="C40" s="3" t="s">
        <v>4</v>
      </c>
      <c r="D40" s="3"/>
      <c r="E40" s="91"/>
      <c r="F40" s="91"/>
      <c r="G40" s="91"/>
      <c r="H40" s="17"/>
      <c r="J40" t="str">
        <f>IF(E40="","",1)</f>
        <v/>
      </c>
    </row>
    <row r="41" spans="2:34" ht="5.0999999999999996" hidden="1" customHeight="1" x14ac:dyDescent="0.25">
      <c r="B41" s="15"/>
      <c r="C41" s="3"/>
      <c r="D41" s="3"/>
      <c r="E41" s="8"/>
      <c r="F41" s="8"/>
      <c r="G41" s="8"/>
      <c r="H41" s="17"/>
    </row>
    <row r="42" spans="2:34" hidden="1" x14ac:dyDescent="0.25">
      <c r="B42" s="39" t="s">
        <v>5604</v>
      </c>
      <c r="C42" s="3" t="s">
        <v>5</v>
      </c>
      <c r="D42" s="3"/>
      <c r="E42" s="91"/>
      <c r="F42" s="91"/>
      <c r="G42" s="3"/>
      <c r="H42" s="17"/>
      <c r="J42" t="str">
        <f>IF(E42="","",1)</f>
        <v/>
      </c>
    </row>
    <row r="43" spans="2:34" ht="5.0999999999999996" hidden="1" customHeight="1" x14ac:dyDescent="0.25">
      <c r="B43" s="15"/>
      <c r="C43" s="3"/>
      <c r="D43" s="3"/>
      <c r="E43" s="8"/>
      <c r="F43" s="8"/>
      <c r="G43" s="3"/>
      <c r="H43" s="17"/>
    </row>
    <row r="44" spans="2:34" hidden="1" x14ac:dyDescent="0.25">
      <c r="B44" s="39" t="s">
        <v>5604</v>
      </c>
      <c r="C44" s="3" t="s">
        <v>11</v>
      </c>
      <c r="D44" s="3"/>
      <c r="E44" s="59" t="str">
        <f>IFERROR(VLOOKUP(E36,DATOS!$P$2:$R$1337,3,0)," ")</f>
        <v xml:space="preserve"> </v>
      </c>
      <c r="F44" s="21" t="str">
        <f>IFERROR(VLOOKUP(E44,DATOS!$D$2:$E$1000,2,0)," ")</f>
        <v xml:space="preserve"> </v>
      </c>
      <c r="G44" s="3"/>
      <c r="H44" s="17"/>
      <c r="J44">
        <f>IF(E44="","",1)</f>
        <v>1</v>
      </c>
    </row>
    <row r="45" spans="2:34" ht="5.0999999999999996" hidden="1" customHeight="1" x14ac:dyDescent="0.25">
      <c r="B45" s="15"/>
      <c r="C45" s="3"/>
      <c r="D45" s="3"/>
      <c r="E45" s="3"/>
      <c r="F45" s="3"/>
      <c r="G45" s="3"/>
      <c r="H45" s="17"/>
    </row>
    <row r="46" spans="2:34" hidden="1" x14ac:dyDescent="0.25">
      <c r="B46" s="15"/>
      <c r="C46" s="3" t="s">
        <v>6</v>
      </c>
      <c r="D46" s="3"/>
      <c r="E46" s="22"/>
      <c r="F46" s="21" t="str">
        <f>IFERROR(VLOOKUP(E46,DATOS!$M$2:$N$8,2,0),"NO EXISTE, POR FAVOR VERIFIQUE")</f>
        <v>NO EXISTE, POR FAVOR VERIFIQUE</v>
      </c>
      <c r="G46" s="3"/>
      <c r="H46" s="17"/>
    </row>
    <row r="47" spans="2:34" ht="5.0999999999999996" hidden="1" customHeight="1" x14ac:dyDescent="0.25">
      <c r="B47" s="15"/>
      <c r="C47" s="3"/>
      <c r="D47" s="3"/>
      <c r="E47" s="5"/>
      <c r="F47" s="3"/>
      <c r="G47" s="3"/>
      <c r="H47" s="17"/>
    </row>
    <row r="48" spans="2:34" hidden="1" x14ac:dyDescent="0.25">
      <c r="B48" s="39" t="s">
        <v>5604</v>
      </c>
      <c r="C48" s="3" t="s">
        <v>5624</v>
      </c>
      <c r="D48" s="3"/>
      <c r="E48" s="35" t="str">
        <f>IF(MID(E36,5,2)="00","62",(MID(E36,5,2)))</f>
        <v/>
      </c>
      <c r="F48" s="21" t="str">
        <f>IFERROR(VLOOKUP(E48,DATOS!$G$2:$H$1000,2,0)," ")</f>
        <v xml:space="preserve"> </v>
      </c>
      <c r="G48" s="3"/>
      <c r="H48" s="17"/>
      <c r="J48" t="str">
        <f>IF(E48="","",1)</f>
        <v/>
      </c>
    </row>
    <row r="49" spans="2:10" s="25" customFormat="1" ht="6" hidden="1" customHeight="1" x14ac:dyDescent="0.25">
      <c r="B49" s="30"/>
      <c r="C49" s="7"/>
      <c r="D49" s="7"/>
      <c r="E49" s="31"/>
      <c r="F49" s="32"/>
      <c r="G49" s="7"/>
      <c r="H49" s="33"/>
    </row>
    <row r="50" spans="2:10" hidden="1" x14ac:dyDescent="0.25">
      <c r="B50" s="15"/>
      <c r="C50" s="3" t="s">
        <v>941</v>
      </c>
      <c r="D50" s="3"/>
      <c r="E50" s="23"/>
      <c r="F50" s="21" t="str">
        <f>IFERROR(VLOOKUP(E50,DATOS!$V$2:$X$5000,3,0),"NO EXISTE, POR FAVOR VERIFIQUE")</f>
        <v>NO EXISTE, POR FAVOR VERIFIQUE</v>
      </c>
      <c r="G50" s="3"/>
      <c r="H50" s="17"/>
    </row>
    <row r="51" spans="2:10" ht="6" hidden="1" customHeight="1" x14ac:dyDescent="0.25">
      <c r="B51" s="15"/>
      <c r="C51" s="3"/>
      <c r="D51" s="3"/>
      <c r="E51" s="34"/>
      <c r="F51" s="32"/>
      <c r="G51" s="3"/>
      <c r="H51" s="17"/>
      <c r="J51" s="37">
        <f>SUM(J36:J50)+J52</f>
        <v>1</v>
      </c>
    </row>
    <row r="52" spans="2:10" ht="44.25" hidden="1" customHeight="1" x14ac:dyDescent="0.25">
      <c r="B52" s="94" t="s">
        <v>5604</v>
      </c>
      <c r="C52" s="97" t="s">
        <v>5635</v>
      </c>
      <c r="D52" s="9"/>
      <c r="E52" s="95"/>
      <c r="F52" s="95"/>
      <c r="G52" s="95"/>
      <c r="H52" s="17"/>
      <c r="J52" s="65" t="str">
        <f>IF(E52="","0",1)</f>
        <v>0</v>
      </c>
    </row>
    <row r="53" spans="2:10" ht="44.25" hidden="1" customHeight="1" x14ac:dyDescent="0.25">
      <c r="B53" s="94"/>
      <c r="C53" s="97"/>
      <c r="D53" s="64"/>
      <c r="E53" s="95"/>
      <c r="F53" s="95"/>
      <c r="G53" s="95"/>
      <c r="H53" s="17"/>
      <c r="J53" s="55"/>
    </row>
    <row r="54" spans="2:10" ht="44.25" hidden="1" customHeight="1" x14ac:dyDescent="0.25">
      <c r="B54" s="94"/>
      <c r="C54" s="97"/>
      <c r="D54" s="64"/>
      <c r="E54" s="96"/>
      <c r="F54" s="96"/>
      <c r="G54" s="96"/>
      <c r="H54" s="17"/>
      <c r="J54" s="55"/>
    </row>
    <row r="55" spans="2:10" ht="15.75" thickBot="1" x14ac:dyDescent="0.3">
      <c r="B55" s="18"/>
      <c r="C55" s="19"/>
      <c r="D55" s="19"/>
      <c r="E55" s="19"/>
      <c r="F55" s="19"/>
      <c r="G55" s="19"/>
      <c r="H55" s="20"/>
    </row>
    <row r="56" spans="2:10" ht="5.25" customHeight="1" thickTop="1" x14ac:dyDescent="0.25"/>
    <row r="57" spans="2:10" ht="4.5" customHeight="1" x14ac:dyDescent="0.25">
      <c r="B57" s="25"/>
      <c r="C57" s="25"/>
      <c r="D57" s="25"/>
      <c r="E57" s="25"/>
      <c r="F57" s="25"/>
      <c r="G57" s="25"/>
      <c r="H57" s="25"/>
      <c r="I57" s="25"/>
    </row>
    <row r="58" spans="2:10" ht="4.5" customHeight="1" x14ac:dyDescent="0.25">
      <c r="B58" s="25"/>
      <c r="C58" s="25"/>
      <c r="D58" s="25"/>
      <c r="E58" s="25"/>
      <c r="F58" s="25"/>
      <c r="G58" s="25"/>
      <c r="H58" s="25"/>
      <c r="I58" s="25"/>
    </row>
    <row r="59" spans="2:10" ht="6" customHeight="1" x14ac:dyDescent="0.25">
      <c r="B59" s="25"/>
      <c r="C59" s="25"/>
      <c r="D59" s="25"/>
      <c r="E59" s="25"/>
      <c r="F59" s="25"/>
      <c r="G59" s="25"/>
      <c r="H59" s="25"/>
      <c r="I59" s="25"/>
    </row>
    <row r="60" spans="2:10" x14ac:dyDescent="0.25">
      <c r="B60" s="25"/>
      <c r="C60" s="25"/>
      <c r="D60" s="25"/>
      <c r="E60" s="55"/>
      <c r="F60" s="25"/>
      <c r="G60" s="25"/>
      <c r="H60" s="25"/>
      <c r="I60" s="25"/>
    </row>
    <row r="61" spans="2:10" x14ac:dyDescent="0.25">
      <c r="B61" s="25"/>
      <c r="C61" s="25"/>
      <c r="D61" s="25"/>
      <c r="E61" s="25"/>
      <c r="F61" s="25"/>
      <c r="G61" s="25"/>
      <c r="H61" s="25"/>
      <c r="I61" s="25"/>
    </row>
  </sheetData>
  <sheetProtection password="CC3D" sheet="1" objects="1" scenarios="1"/>
  <dataConsolidate/>
  <mergeCells count="14">
    <mergeCell ref="B52:B54"/>
    <mergeCell ref="E52:G54"/>
    <mergeCell ref="C52:C54"/>
    <mergeCell ref="E42:F42"/>
    <mergeCell ref="E40:G40"/>
    <mergeCell ref="C34:G34"/>
    <mergeCell ref="E19:F19"/>
    <mergeCell ref="E21:G21"/>
    <mergeCell ref="E23:F23"/>
    <mergeCell ref="C3:G3"/>
    <mergeCell ref="C4:G4"/>
    <mergeCell ref="C5:G5"/>
    <mergeCell ref="D7:F7"/>
    <mergeCell ref="C15:G15"/>
  </mergeCells>
  <conditionalFormatting sqref="F25 F50:F51">
    <cfRule type="expression" dxfId="10" priority="26">
      <formula>E25&gt;0</formula>
    </cfRule>
  </conditionalFormatting>
  <conditionalFormatting sqref="F27">
    <cfRule type="expression" dxfId="9" priority="25">
      <formula>E27&gt;0</formula>
    </cfRule>
  </conditionalFormatting>
  <conditionalFormatting sqref="F46">
    <cfRule type="expression" dxfId="8" priority="18">
      <formula>E46&gt;0</formula>
    </cfRule>
  </conditionalFormatting>
  <conditionalFormatting sqref="F29">
    <cfRule type="expression" dxfId="7" priority="13">
      <formula>E29&gt;0</formula>
    </cfRule>
  </conditionalFormatting>
  <conditionalFormatting sqref="F44">
    <cfRule type="expression" dxfId="6" priority="16">
      <formula>E44&gt;0</formula>
    </cfRule>
  </conditionalFormatting>
  <conditionalFormatting sqref="F17">
    <cfRule type="expression" dxfId="5" priority="7">
      <formula>E17&gt;0</formula>
    </cfRule>
  </conditionalFormatting>
  <conditionalFormatting sqref="F31">
    <cfRule type="expression" dxfId="4" priority="6">
      <formula>E31&gt;0</formula>
    </cfRule>
  </conditionalFormatting>
  <conditionalFormatting sqref="F48:F49">
    <cfRule type="expression" dxfId="3" priority="12">
      <formula>E48&gt;0</formula>
    </cfRule>
  </conditionalFormatting>
  <conditionalFormatting sqref="AH36">
    <cfRule type="expression" dxfId="2" priority="4">
      <formula>AG36&gt;0</formula>
    </cfRule>
  </conditionalFormatting>
  <conditionalFormatting sqref="F36">
    <cfRule type="expression" dxfId="1" priority="2">
      <formula>E36&gt;0</formula>
    </cfRule>
  </conditionalFormatting>
  <conditionalFormatting sqref="F38">
    <cfRule type="expression" dxfId="0" priority="1">
      <formula>E38&gt;0</formula>
    </cfRule>
  </conditionalFormatting>
  <dataValidations xWindow="415" yWindow="495" count="12">
    <dataValidation type="textLength" operator="lessThan" allowBlank="1" showInputMessage="1" showErrorMessage="1" error="Por favor induzca máximo 40 caracteres" prompt="Máximo 40 Caracteres" sqref="F22:G22">
      <formula1>40</formula1>
    </dataValidation>
    <dataValidation type="textLength" operator="lessThan" allowBlank="1" showInputMessage="1" showErrorMessage="1" error="Por favor induzca máximo 20 caracteres" prompt="Máximo 20 caracteres" sqref="E24:F24 E20:F20">
      <formula1>20</formula1>
    </dataValidation>
    <dataValidation type="list" allowBlank="1" showInputMessage="1" showErrorMessage="1" sqref="E39">
      <formula1>CLASES</formula1>
    </dataValidation>
    <dataValidation type="list" showInputMessage="1" showErrorMessage="1" sqref="E46">
      <formula1>CLOGISTICO</formula1>
    </dataValidation>
    <dataValidation type="textLength" showInputMessage="1" showErrorMessage="1" prompt="Digite 9 caracteres numéricos" sqref="E36">
      <formula1>9</formula1>
      <formula2>9</formula2>
    </dataValidation>
    <dataValidation type="textLength" operator="equal" allowBlank="1" showInputMessage="1" showErrorMessage="1" error="Por favor ingrese un código de 4 dígitos numéricos" prompt="4 caracteres numéricos" sqref="E25">
      <formula1>4</formula1>
    </dataValidation>
    <dataValidation type="textLength" allowBlank="1" showInputMessage="1" showErrorMessage="1" error="Por favor ingrese un código de 6 dígitos numéricos" prompt="6 carcateres numéricos" sqref="E17">
      <formula1>6</formula1>
      <formula2>7</formula2>
    </dataValidation>
    <dataValidation type="textLength" allowBlank="1" showInputMessage="1" showErrorMessage="1" error="Por favor ingrese 5 caracteres numéricos" prompt="5 caracteres numéricos" sqref="E27">
      <formula1>5</formula1>
      <formula2>5</formula2>
    </dataValidation>
    <dataValidation type="textLength" operator="lessThan" allowBlank="1" showInputMessage="1" showErrorMessage="1" error="Por favor induzca máximo 20 caracteres" promptTitle="Utilice letra mayuscula" prompt="Máximo 20 caracteres" sqref="E19:F19 E23:F23 E42:F42">
      <formula1>20</formula1>
    </dataValidation>
    <dataValidation type="textLength" operator="lessThan" allowBlank="1" showInputMessage="1" showErrorMessage="1" error="Por favor induzca máximo 40 caracteres" promptTitle="Utilice letra mayuscula" prompt="Máximo 40 Caracteres" sqref="E21:G21 E40:G40">
      <formula1>40</formula1>
    </dataValidation>
    <dataValidation type="textLength" operator="lessThan" allowBlank="1" showInputMessage="1" showErrorMessage="1" error="Por favor induzca máximo 40 caracteres" sqref="E22">
      <formula1>40</formula1>
    </dataValidation>
    <dataValidation type="list" showInputMessage="1" showErrorMessage="1" sqref="E38">
      <formula1>CLASES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INICIO">
                <anchor moveWithCells="1" sizeWithCells="1">
                  <from>
                    <xdr:col>6</xdr:col>
                    <xdr:colOff>0</xdr:colOff>
                    <xdr:row>1</xdr:row>
                    <xdr:rowOff>104775</xdr:rowOff>
                  </from>
                  <to>
                    <xdr:col>7</xdr:col>
                    <xdr:colOff>9525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Button 12">
              <controlPr defaultSize="0" print="0" autoFill="0" autoPict="0" macro="[0]!ceco">
                <anchor moveWithCells="1" sizeWithCells="1">
                  <from>
                    <xdr:col>2</xdr:col>
                    <xdr:colOff>895350</xdr:colOff>
                    <xdr:row>9</xdr:row>
                    <xdr:rowOff>95250</xdr:rowOff>
                  </from>
                  <to>
                    <xdr:col>3</xdr:col>
                    <xdr:colOff>209550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Button 13">
              <controlPr defaultSize="0" print="0" autoFill="0" autoPict="0" macro="[0]!OI">
                <anchor moveWithCells="1" sizeWithCells="1">
                  <from>
                    <xdr:col>5</xdr:col>
                    <xdr:colOff>752475</xdr:colOff>
                    <xdr:row>9</xdr:row>
                    <xdr:rowOff>95250</xdr:rowOff>
                  </from>
                  <to>
                    <xdr:col>5</xdr:col>
                    <xdr:colOff>1952625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[0]!TRANSCECO">
                <anchor moveWithCells="1">
                  <from>
                    <xdr:col>2</xdr:col>
                    <xdr:colOff>295275</xdr:colOff>
                    <xdr:row>11</xdr:row>
                    <xdr:rowOff>0</xdr:rowOff>
                  </from>
                  <to>
                    <xdr:col>4</xdr:col>
                    <xdr:colOff>304800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TRANSOI">
                <anchor moveWithCells="1">
                  <from>
                    <xdr:col>5</xdr:col>
                    <xdr:colOff>219075</xdr:colOff>
                    <xdr:row>11</xdr:row>
                    <xdr:rowOff>0</xdr:rowOff>
                  </from>
                  <to>
                    <xdr:col>6</xdr:col>
                    <xdr:colOff>390525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Button 25">
              <controlPr defaultSize="0" print="0" autoFill="0" autoPict="0" macro="[0]!INSTRUCCIONES">
                <anchor moveWithCells="1" sizeWithCells="1">
                  <from>
                    <xdr:col>2</xdr:col>
                    <xdr:colOff>0</xdr:colOff>
                    <xdr:row>59</xdr:row>
                    <xdr:rowOff>0</xdr:rowOff>
                  </from>
                  <to>
                    <xdr:col>3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Button 26">
              <controlPr defaultSize="0" print="0" autoFill="0" autoPict="0" macro="[0]!SOLICITUDES">
                <anchor moveWithCells="1" sizeWithCells="1">
                  <from>
                    <xdr:col>5</xdr:col>
                    <xdr:colOff>752475</xdr:colOff>
                    <xdr:row>59</xdr:row>
                    <xdr:rowOff>0</xdr:rowOff>
                  </from>
                  <to>
                    <xdr:col>7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00B0F0"/>
  </sheetPr>
  <dimension ref="A1:P381"/>
  <sheetViews>
    <sheetView showGridLines="0" showRowColHeaders="0" zoomScale="80" zoomScaleNormal="80" workbookViewId="0">
      <selection activeCell="B22" sqref="B22"/>
    </sheetView>
  </sheetViews>
  <sheetFormatPr baseColWidth="10" defaultRowHeight="15" x14ac:dyDescent="0.25"/>
  <cols>
    <col min="1" max="1" width="13.42578125" customWidth="1"/>
    <col min="2" max="2" width="21.140625" customWidth="1"/>
    <col min="3" max="3" width="15.7109375" customWidth="1"/>
    <col min="4" max="4" width="20.5703125" customWidth="1"/>
    <col min="5" max="5" width="21" customWidth="1"/>
    <col min="6" max="6" width="24.28515625" customWidth="1"/>
    <col min="7" max="7" width="23.140625" customWidth="1"/>
    <col min="9" max="9" width="23.85546875" customWidth="1"/>
    <col min="11" max="11" width="27.140625" customWidth="1"/>
    <col min="12" max="12" width="22.5703125" bestFit="1" customWidth="1"/>
    <col min="13" max="13" width="23" customWidth="1"/>
    <col min="14" max="14" width="12.5703125" style="42" customWidth="1"/>
    <col min="15" max="16" width="15.7109375" customWidth="1"/>
  </cols>
  <sheetData>
    <row r="1" spans="1:15" ht="26.25" customHeight="1" x14ac:dyDescent="0.25"/>
    <row r="2" spans="1:15" ht="26.25" customHeight="1" x14ac:dyDescent="0.4">
      <c r="A2" s="98" t="s">
        <v>5628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48" customFormat="1" x14ac:dyDescent="0.25">
      <c r="N3" s="49"/>
    </row>
    <row r="4" spans="1:15" s="28" customFormat="1" ht="42" customHeight="1" x14ac:dyDescent="0.25">
      <c r="A4" s="38" t="s">
        <v>8</v>
      </c>
      <c r="B4" s="38" t="s">
        <v>5592</v>
      </c>
      <c r="C4" s="38" t="s">
        <v>10</v>
      </c>
      <c r="D4" s="38" t="s">
        <v>9</v>
      </c>
      <c r="E4" s="38" t="s">
        <v>5</v>
      </c>
      <c r="F4" s="38" t="s">
        <v>11</v>
      </c>
      <c r="G4" s="38" t="s">
        <v>5588</v>
      </c>
      <c r="H4" s="38" t="s">
        <v>12</v>
      </c>
      <c r="I4" s="38" t="s">
        <v>5589</v>
      </c>
      <c r="J4" s="38" t="s">
        <v>5624</v>
      </c>
      <c r="K4" s="38" t="s">
        <v>5590</v>
      </c>
      <c r="L4" s="38" t="s">
        <v>941</v>
      </c>
      <c r="M4" s="38" t="s">
        <v>5591</v>
      </c>
      <c r="N4" s="43" t="s">
        <v>5600</v>
      </c>
      <c r="O4" s="43" t="s">
        <v>5635</v>
      </c>
    </row>
    <row r="5" spans="1:15" s="28" customFormat="1" ht="42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67"/>
    </row>
    <row r="6" spans="1:15" s="29" customFormat="1" ht="42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57"/>
    </row>
    <row r="7" spans="1:15" s="28" customFormat="1" ht="42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7"/>
    </row>
    <row r="8" spans="1:15" s="29" customFormat="1" ht="42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5" s="60" customFormat="1" ht="42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5" s="29" customForma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5" s="29" customForma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5" s="29" customFormat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5" s="29" customForma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spans="1:15" s="46" customForma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</row>
    <row r="15" spans="1:15" s="46" customForma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15" s="51" customForma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0"/>
    </row>
    <row r="17" spans="1:16" s="48" customFormat="1" x14ac:dyDescent="0.25">
      <c r="N17" s="49"/>
    </row>
    <row r="18" spans="1:16" s="48" customFormat="1" x14ac:dyDescent="0.25">
      <c r="N18" s="49"/>
    </row>
    <row r="19" spans="1:16" s="48" customFormat="1" ht="26.25" x14ac:dyDescent="0.4">
      <c r="A19" s="98" t="s">
        <v>5627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s="48" customFormat="1" x14ac:dyDescent="0.25">
      <c r="N20" s="49"/>
    </row>
    <row r="21" spans="1:16" s="48" customFormat="1" ht="45" x14ac:dyDescent="0.25">
      <c r="A21" s="38" t="s">
        <v>3</v>
      </c>
      <c r="B21" s="38" t="s">
        <v>5599</v>
      </c>
      <c r="C21" s="38" t="s">
        <v>695</v>
      </c>
      <c r="D21" s="38" t="s">
        <v>5595</v>
      </c>
      <c r="E21" s="38" t="s">
        <v>4</v>
      </c>
      <c r="F21" s="38" t="s">
        <v>5</v>
      </c>
      <c r="G21" s="38" t="s">
        <v>11</v>
      </c>
      <c r="H21" s="38" t="s">
        <v>5596</v>
      </c>
      <c r="I21" s="38" t="s">
        <v>6</v>
      </c>
      <c r="J21" s="38" t="s">
        <v>5597</v>
      </c>
      <c r="K21" s="38" t="s">
        <v>5624</v>
      </c>
      <c r="L21" s="38" t="s">
        <v>5590</v>
      </c>
      <c r="M21" s="38" t="s">
        <v>941</v>
      </c>
      <c r="N21" s="38" t="s">
        <v>5598</v>
      </c>
      <c r="O21" s="43" t="s">
        <v>5600</v>
      </c>
      <c r="P21" s="43" t="s">
        <v>5635</v>
      </c>
    </row>
    <row r="22" spans="1:16" s="58" customFormat="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7"/>
    </row>
    <row r="23" spans="1:16" s="48" customForma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  <c r="P23" s="67"/>
    </row>
    <row r="24" spans="1:16" s="58" customFormat="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</row>
    <row r="25" spans="1:16" s="58" customFormat="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7"/>
    </row>
    <row r="26" spans="1:16" s="58" customFormat="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6" s="58" customFormat="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6" s="58" customFormat="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6" s="48" customFormat="1" x14ac:dyDescent="0.25">
      <c r="N29" s="49"/>
    </row>
    <row r="30" spans="1:16" s="48" customFormat="1" x14ac:dyDescent="0.25">
      <c r="N30" s="49"/>
    </row>
    <row r="31" spans="1:16" s="48" customFormat="1" x14ac:dyDescent="0.25">
      <c r="N31" s="49"/>
    </row>
    <row r="32" spans="1:16" s="48" customFormat="1" x14ac:dyDescent="0.25">
      <c r="N32" s="49"/>
    </row>
    <row r="33" spans="14:14" s="48" customFormat="1" x14ac:dyDescent="0.25">
      <c r="N33" s="49"/>
    </row>
    <row r="34" spans="14:14" s="48" customFormat="1" x14ac:dyDescent="0.25">
      <c r="N34" s="49"/>
    </row>
    <row r="35" spans="14:14" s="48" customFormat="1" x14ac:dyDescent="0.25">
      <c r="N35" s="49"/>
    </row>
    <row r="36" spans="14:14" s="48" customFormat="1" x14ac:dyDescent="0.25">
      <c r="N36" s="49"/>
    </row>
    <row r="37" spans="14:14" s="48" customFormat="1" x14ac:dyDescent="0.25">
      <c r="N37" s="49"/>
    </row>
    <row r="38" spans="14:14" s="48" customFormat="1" x14ac:dyDescent="0.25">
      <c r="N38" s="49"/>
    </row>
    <row r="39" spans="14:14" s="48" customFormat="1" x14ac:dyDescent="0.25">
      <c r="N39" s="49"/>
    </row>
    <row r="40" spans="14:14" s="48" customFormat="1" x14ac:dyDescent="0.25">
      <c r="N40" s="49"/>
    </row>
    <row r="41" spans="14:14" s="48" customFormat="1" x14ac:dyDescent="0.25">
      <c r="N41" s="49"/>
    </row>
    <row r="42" spans="14:14" s="48" customFormat="1" x14ac:dyDescent="0.25">
      <c r="N42" s="49"/>
    </row>
    <row r="43" spans="14:14" s="48" customFormat="1" x14ac:dyDescent="0.25">
      <c r="N43" s="49"/>
    </row>
    <row r="44" spans="14:14" s="48" customFormat="1" x14ac:dyDescent="0.25">
      <c r="N44" s="49"/>
    </row>
    <row r="45" spans="14:14" s="48" customFormat="1" x14ac:dyDescent="0.25">
      <c r="N45" s="49"/>
    </row>
    <row r="46" spans="14:14" s="48" customFormat="1" x14ac:dyDescent="0.25">
      <c r="N46" s="49"/>
    </row>
    <row r="47" spans="14:14" s="48" customFormat="1" x14ac:dyDescent="0.25">
      <c r="N47" s="49"/>
    </row>
    <row r="48" spans="14:14" s="48" customFormat="1" x14ac:dyDescent="0.25">
      <c r="N48" s="49"/>
    </row>
    <row r="49" spans="14:14" s="48" customFormat="1" x14ac:dyDescent="0.25">
      <c r="N49" s="49"/>
    </row>
    <row r="50" spans="14:14" s="48" customFormat="1" x14ac:dyDescent="0.25">
      <c r="N50" s="49"/>
    </row>
    <row r="51" spans="14:14" s="48" customFormat="1" x14ac:dyDescent="0.25">
      <c r="N51" s="49"/>
    </row>
    <row r="52" spans="14:14" s="48" customFormat="1" x14ac:dyDescent="0.25">
      <c r="N52" s="49"/>
    </row>
    <row r="53" spans="14:14" s="48" customFormat="1" x14ac:dyDescent="0.25">
      <c r="N53" s="49"/>
    </row>
    <row r="54" spans="14:14" s="48" customFormat="1" x14ac:dyDescent="0.25">
      <c r="N54" s="49"/>
    </row>
    <row r="55" spans="14:14" s="48" customFormat="1" x14ac:dyDescent="0.25">
      <c r="N55" s="49"/>
    </row>
    <row r="56" spans="14:14" s="48" customFormat="1" x14ac:dyDescent="0.25">
      <c r="N56" s="49"/>
    </row>
    <row r="57" spans="14:14" s="48" customFormat="1" x14ac:dyDescent="0.25">
      <c r="N57" s="49"/>
    </row>
    <row r="58" spans="14:14" s="48" customFormat="1" x14ac:dyDescent="0.25">
      <c r="N58" s="49"/>
    </row>
    <row r="59" spans="14:14" s="48" customFormat="1" x14ac:dyDescent="0.25">
      <c r="N59" s="49"/>
    </row>
    <row r="60" spans="14:14" s="48" customFormat="1" x14ac:dyDescent="0.25">
      <c r="N60" s="49"/>
    </row>
    <row r="61" spans="14:14" s="48" customFormat="1" x14ac:dyDescent="0.25">
      <c r="N61" s="49"/>
    </row>
    <row r="62" spans="14:14" s="48" customFormat="1" x14ac:dyDescent="0.25">
      <c r="N62" s="49"/>
    </row>
    <row r="63" spans="14:14" s="48" customFormat="1" x14ac:dyDescent="0.25">
      <c r="N63" s="49"/>
    </row>
    <row r="64" spans="14:14" s="48" customFormat="1" x14ac:dyDescent="0.25">
      <c r="N64" s="49"/>
    </row>
    <row r="65" spans="14:14" s="48" customFormat="1" x14ac:dyDescent="0.25">
      <c r="N65" s="49"/>
    </row>
    <row r="66" spans="14:14" s="48" customFormat="1" x14ac:dyDescent="0.25">
      <c r="N66" s="49"/>
    </row>
    <row r="67" spans="14:14" s="48" customFormat="1" x14ac:dyDescent="0.25">
      <c r="N67" s="49"/>
    </row>
    <row r="68" spans="14:14" s="48" customFormat="1" x14ac:dyDescent="0.25">
      <c r="N68" s="49"/>
    </row>
    <row r="69" spans="14:14" s="48" customFormat="1" x14ac:dyDescent="0.25">
      <c r="N69" s="49"/>
    </row>
    <row r="70" spans="14:14" s="48" customFormat="1" x14ac:dyDescent="0.25">
      <c r="N70" s="49"/>
    </row>
    <row r="71" spans="14:14" s="48" customFormat="1" x14ac:dyDescent="0.25">
      <c r="N71" s="49"/>
    </row>
    <row r="72" spans="14:14" s="48" customFormat="1" x14ac:dyDescent="0.25">
      <c r="N72" s="49"/>
    </row>
    <row r="73" spans="14:14" s="48" customFormat="1" x14ac:dyDescent="0.25">
      <c r="N73" s="49"/>
    </row>
    <row r="74" spans="14:14" s="48" customFormat="1" x14ac:dyDescent="0.25">
      <c r="N74" s="49"/>
    </row>
    <row r="75" spans="14:14" s="48" customFormat="1" x14ac:dyDescent="0.25">
      <c r="N75" s="49"/>
    </row>
    <row r="76" spans="14:14" s="48" customFormat="1" x14ac:dyDescent="0.25">
      <c r="N76" s="49"/>
    </row>
    <row r="77" spans="14:14" s="48" customFormat="1" x14ac:dyDescent="0.25">
      <c r="N77" s="49"/>
    </row>
    <row r="78" spans="14:14" s="48" customFormat="1" x14ac:dyDescent="0.25">
      <c r="N78" s="49"/>
    </row>
    <row r="79" spans="14:14" s="48" customFormat="1" x14ac:dyDescent="0.25">
      <c r="N79" s="49"/>
    </row>
    <row r="80" spans="14:14" s="48" customFormat="1" x14ac:dyDescent="0.25">
      <c r="N80" s="49"/>
    </row>
    <row r="81" spans="14:14" s="48" customFormat="1" x14ac:dyDescent="0.25">
      <c r="N81" s="49"/>
    </row>
    <row r="82" spans="14:14" s="48" customFormat="1" x14ac:dyDescent="0.25">
      <c r="N82" s="49"/>
    </row>
    <row r="83" spans="14:14" s="48" customFormat="1" x14ac:dyDescent="0.25">
      <c r="N83" s="49"/>
    </row>
    <row r="84" spans="14:14" s="48" customFormat="1" x14ac:dyDescent="0.25">
      <c r="N84" s="49"/>
    </row>
    <row r="85" spans="14:14" s="48" customFormat="1" x14ac:dyDescent="0.25">
      <c r="N85" s="49"/>
    </row>
    <row r="86" spans="14:14" s="48" customFormat="1" x14ac:dyDescent="0.25">
      <c r="N86" s="49"/>
    </row>
    <row r="87" spans="14:14" s="48" customFormat="1" x14ac:dyDescent="0.25">
      <c r="N87" s="49"/>
    </row>
    <row r="88" spans="14:14" s="48" customFormat="1" x14ac:dyDescent="0.25">
      <c r="N88" s="49"/>
    </row>
    <row r="89" spans="14:14" s="48" customFormat="1" x14ac:dyDescent="0.25">
      <c r="N89" s="49"/>
    </row>
    <row r="90" spans="14:14" s="48" customFormat="1" x14ac:dyDescent="0.25">
      <c r="N90" s="49"/>
    </row>
    <row r="91" spans="14:14" s="48" customFormat="1" x14ac:dyDescent="0.25">
      <c r="N91" s="49"/>
    </row>
    <row r="92" spans="14:14" s="48" customFormat="1" x14ac:dyDescent="0.25">
      <c r="N92" s="49"/>
    </row>
    <row r="93" spans="14:14" s="48" customFormat="1" x14ac:dyDescent="0.25">
      <c r="N93" s="49"/>
    </row>
    <row r="94" spans="14:14" s="48" customFormat="1" x14ac:dyDescent="0.25">
      <c r="N94" s="49"/>
    </row>
    <row r="95" spans="14:14" s="48" customFormat="1" x14ac:dyDescent="0.25">
      <c r="N95" s="49"/>
    </row>
    <row r="96" spans="14:14" s="48" customFormat="1" x14ac:dyDescent="0.25">
      <c r="N96" s="49"/>
    </row>
    <row r="97" spans="14:14" s="48" customFormat="1" x14ac:dyDescent="0.25">
      <c r="N97" s="49"/>
    </row>
    <row r="98" spans="14:14" s="48" customFormat="1" x14ac:dyDescent="0.25">
      <c r="N98" s="49"/>
    </row>
    <row r="99" spans="14:14" s="48" customFormat="1" x14ac:dyDescent="0.25">
      <c r="N99" s="49"/>
    </row>
    <row r="100" spans="14:14" s="48" customFormat="1" x14ac:dyDescent="0.25">
      <c r="N100" s="49"/>
    </row>
    <row r="101" spans="14:14" s="48" customFormat="1" x14ac:dyDescent="0.25">
      <c r="N101" s="49"/>
    </row>
    <row r="102" spans="14:14" s="48" customFormat="1" x14ac:dyDescent="0.25">
      <c r="N102" s="49"/>
    </row>
    <row r="103" spans="14:14" s="48" customFormat="1" x14ac:dyDescent="0.25">
      <c r="N103" s="49"/>
    </row>
    <row r="104" spans="14:14" s="48" customFormat="1" x14ac:dyDescent="0.25">
      <c r="N104" s="49"/>
    </row>
    <row r="105" spans="14:14" s="48" customFormat="1" x14ac:dyDescent="0.25">
      <c r="N105" s="49"/>
    </row>
    <row r="106" spans="14:14" s="48" customFormat="1" x14ac:dyDescent="0.25">
      <c r="N106" s="49"/>
    </row>
    <row r="107" spans="14:14" s="48" customFormat="1" x14ac:dyDescent="0.25">
      <c r="N107" s="49"/>
    </row>
    <row r="108" spans="14:14" s="48" customFormat="1" x14ac:dyDescent="0.25">
      <c r="N108" s="49"/>
    </row>
    <row r="109" spans="14:14" s="48" customFormat="1" x14ac:dyDescent="0.25">
      <c r="N109" s="49"/>
    </row>
    <row r="110" spans="14:14" s="48" customFormat="1" x14ac:dyDescent="0.25">
      <c r="N110" s="49"/>
    </row>
    <row r="111" spans="14:14" s="48" customFormat="1" x14ac:dyDescent="0.25">
      <c r="N111" s="49"/>
    </row>
    <row r="112" spans="14:14" s="48" customFormat="1" x14ac:dyDescent="0.25">
      <c r="N112" s="49"/>
    </row>
    <row r="113" spans="14:14" s="48" customFormat="1" x14ac:dyDescent="0.25">
      <c r="N113" s="49"/>
    </row>
    <row r="114" spans="14:14" s="48" customFormat="1" x14ac:dyDescent="0.25">
      <c r="N114" s="49"/>
    </row>
    <row r="115" spans="14:14" s="48" customFormat="1" x14ac:dyDescent="0.25">
      <c r="N115" s="49"/>
    </row>
    <row r="116" spans="14:14" s="48" customFormat="1" x14ac:dyDescent="0.25">
      <c r="N116" s="49"/>
    </row>
    <row r="117" spans="14:14" s="48" customFormat="1" x14ac:dyDescent="0.25">
      <c r="N117" s="49"/>
    </row>
    <row r="118" spans="14:14" s="48" customFormat="1" x14ac:dyDescent="0.25">
      <c r="N118" s="49"/>
    </row>
    <row r="119" spans="14:14" s="48" customFormat="1" x14ac:dyDescent="0.25">
      <c r="N119" s="49"/>
    </row>
    <row r="120" spans="14:14" s="48" customFormat="1" x14ac:dyDescent="0.25">
      <c r="N120" s="49"/>
    </row>
    <row r="121" spans="14:14" s="48" customFormat="1" x14ac:dyDescent="0.25">
      <c r="N121" s="49"/>
    </row>
    <row r="122" spans="14:14" s="48" customFormat="1" x14ac:dyDescent="0.25">
      <c r="N122" s="49"/>
    </row>
    <row r="123" spans="14:14" s="48" customFormat="1" x14ac:dyDescent="0.25">
      <c r="N123" s="49"/>
    </row>
    <row r="124" spans="14:14" s="48" customFormat="1" x14ac:dyDescent="0.25">
      <c r="N124" s="49"/>
    </row>
    <row r="125" spans="14:14" s="48" customFormat="1" x14ac:dyDescent="0.25">
      <c r="N125" s="49"/>
    </row>
    <row r="126" spans="14:14" s="48" customFormat="1" x14ac:dyDescent="0.25">
      <c r="N126" s="49"/>
    </row>
    <row r="127" spans="14:14" s="48" customFormat="1" x14ac:dyDescent="0.25">
      <c r="N127" s="49"/>
    </row>
    <row r="128" spans="14:14" s="48" customFormat="1" x14ac:dyDescent="0.25">
      <c r="N128" s="49"/>
    </row>
    <row r="129" spans="14:14" s="48" customFormat="1" x14ac:dyDescent="0.25">
      <c r="N129" s="49"/>
    </row>
    <row r="130" spans="14:14" s="48" customFormat="1" x14ac:dyDescent="0.25">
      <c r="N130" s="49"/>
    </row>
    <row r="131" spans="14:14" s="48" customFormat="1" x14ac:dyDescent="0.25">
      <c r="N131" s="49"/>
    </row>
    <row r="132" spans="14:14" s="48" customFormat="1" x14ac:dyDescent="0.25">
      <c r="N132" s="49"/>
    </row>
    <row r="133" spans="14:14" s="48" customFormat="1" x14ac:dyDescent="0.25">
      <c r="N133" s="49"/>
    </row>
    <row r="134" spans="14:14" s="48" customFormat="1" x14ac:dyDescent="0.25">
      <c r="N134" s="49"/>
    </row>
    <row r="135" spans="14:14" s="48" customFormat="1" x14ac:dyDescent="0.25">
      <c r="N135" s="49"/>
    </row>
    <row r="136" spans="14:14" s="48" customFormat="1" x14ac:dyDescent="0.25">
      <c r="N136" s="49"/>
    </row>
    <row r="137" spans="14:14" s="48" customFormat="1" x14ac:dyDescent="0.25">
      <c r="N137" s="49"/>
    </row>
    <row r="138" spans="14:14" s="48" customFormat="1" x14ac:dyDescent="0.25">
      <c r="N138" s="49"/>
    </row>
    <row r="139" spans="14:14" s="48" customFormat="1" x14ac:dyDescent="0.25">
      <c r="N139" s="49"/>
    </row>
    <row r="140" spans="14:14" s="48" customFormat="1" x14ac:dyDescent="0.25">
      <c r="N140" s="49"/>
    </row>
    <row r="141" spans="14:14" s="48" customFormat="1" x14ac:dyDescent="0.25">
      <c r="N141" s="49"/>
    </row>
    <row r="142" spans="14:14" s="48" customFormat="1" x14ac:dyDescent="0.25">
      <c r="N142" s="49"/>
    </row>
    <row r="143" spans="14:14" s="48" customFormat="1" x14ac:dyDescent="0.25">
      <c r="N143" s="49"/>
    </row>
    <row r="144" spans="14:14" s="48" customFormat="1" x14ac:dyDescent="0.25">
      <c r="N144" s="49"/>
    </row>
    <row r="145" spans="14:14" s="48" customFormat="1" x14ac:dyDescent="0.25">
      <c r="N145" s="49"/>
    </row>
    <row r="146" spans="14:14" s="48" customFormat="1" x14ac:dyDescent="0.25">
      <c r="N146" s="49"/>
    </row>
    <row r="147" spans="14:14" s="48" customFormat="1" x14ac:dyDescent="0.25">
      <c r="N147" s="49"/>
    </row>
    <row r="148" spans="14:14" s="48" customFormat="1" x14ac:dyDescent="0.25">
      <c r="N148" s="49"/>
    </row>
    <row r="149" spans="14:14" s="48" customFormat="1" x14ac:dyDescent="0.25">
      <c r="N149" s="49"/>
    </row>
    <row r="150" spans="14:14" s="48" customFormat="1" x14ac:dyDescent="0.25">
      <c r="N150" s="49"/>
    </row>
    <row r="151" spans="14:14" s="48" customFormat="1" x14ac:dyDescent="0.25">
      <c r="N151" s="49"/>
    </row>
    <row r="152" spans="14:14" s="48" customFormat="1" x14ac:dyDescent="0.25">
      <c r="N152" s="49"/>
    </row>
    <row r="153" spans="14:14" s="48" customFormat="1" x14ac:dyDescent="0.25">
      <c r="N153" s="49"/>
    </row>
    <row r="154" spans="14:14" s="48" customFormat="1" x14ac:dyDescent="0.25">
      <c r="N154" s="49"/>
    </row>
    <row r="155" spans="14:14" s="48" customFormat="1" x14ac:dyDescent="0.25">
      <c r="N155" s="49"/>
    </row>
    <row r="156" spans="14:14" s="48" customFormat="1" x14ac:dyDescent="0.25">
      <c r="N156" s="49"/>
    </row>
    <row r="157" spans="14:14" s="48" customFormat="1" x14ac:dyDescent="0.25">
      <c r="N157" s="49"/>
    </row>
    <row r="158" spans="14:14" s="48" customFormat="1" x14ac:dyDescent="0.25">
      <c r="N158" s="49"/>
    </row>
    <row r="159" spans="14:14" s="48" customFormat="1" x14ac:dyDescent="0.25">
      <c r="N159" s="49"/>
    </row>
    <row r="160" spans="14:14" s="48" customFormat="1" x14ac:dyDescent="0.25">
      <c r="N160" s="49"/>
    </row>
    <row r="161" spans="14:14" s="48" customFormat="1" x14ac:dyDescent="0.25">
      <c r="N161" s="49"/>
    </row>
    <row r="162" spans="14:14" s="48" customFormat="1" x14ac:dyDescent="0.25">
      <c r="N162" s="49"/>
    </row>
    <row r="163" spans="14:14" s="48" customFormat="1" x14ac:dyDescent="0.25">
      <c r="N163" s="49"/>
    </row>
    <row r="164" spans="14:14" s="48" customFormat="1" x14ac:dyDescent="0.25">
      <c r="N164" s="49"/>
    </row>
    <row r="165" spans="14:14" s="48" customFormat="1" x14ac:dyDescent="0.25">
      <c r="N165" s="49"/>
    </row>
    <row r="166" spans="14:14" s="48" customFormat="1" x14ac:dyDescent="0.25">
      <c r="N166" s="49"/>
    </row>
    <row r="167" spans="14:14" s="48" customFormat="1" x14ac:dyDescent="0.25">
      <c r="N167" s="49"/>
    </row>
    <row r="168" spans="14:14" s="48" customFormat="1" x14ac:dyDescent="0.25">
      <c r="N168" s="49"/>
    </row>
    <row r="169" spans="14:14" s="48" customFormat="1" x14ac:dyDescent="0.25">
      <c r="N169" s="49"/>
    </row>
    <row r="170" spans="14:14" s="48" customFormat="1" x14ac:dyDescent="0.25">
      <c r="N170" s="49"/>
    </row>
    <row r="171" spans="14:14" s="48" customFormat="1" x14ac:dyDescent="0.25">
      <c r="N171" s="49"/>
    </row>
    <row r="172" spans="14:14" s="48" customFormat="1" x14ac:dyDescent="0.25">
      <c r="N172" s="49"/>
    </row>
    <row r="173" spans="14:14" s="48" customFormat="1" x14ac:dyDescent="0.25">
      <c r="N173" s="49"/>
    </row>
    <row r="174" spans="14:14" s="48" customFormat="1" x14ac:dyDescent="0.25">
      <c r="N174" s="49"/>
    </row>
    <row r="175" spans="14:14" s="48" customFormat="1" x14ac:dyDescent="0.25">
      <c r="N175" s="49"/>
    </row>
    <row r="176" spans="14:14" s="48" customFormat="1" x14ac:dyDescent="0.25">
      <c r="N176" s="49"/>
    </row>
    <row r="177" spans="14:14" s="48" customFormat="1" x14ac:dyDescent="0.25">
      <c r="N177" s="49"/>
    </row>
    <row r="178" spans="14:14" s="48" customFormat="1" x14ac:dyDescent="0.25">
      <c r="N178" s="49"/>
    </row>
    <row r="179" spans="14:14" s="48" customFormat="1" x14ac:dyDescent="0.25">
      <c r="N179" s="49"/>
    </row>
    <row r="180" spans="14:14" s="48" customFormat="1" x14ac:dyDescent="0.25">
      <c r="N180" s="49"/>
    </row>
    <row r="181" spans="14:14" s="48" customFormat="1" x14ac:dyDescent="0.25">
      <c r="N181" s="49"/>
    </row>
    <row r="182" spans="14:14" s="48" customFormat="1" x14ac:dyDescent="0.25">
      <c r="N182" s="49"/>
    </row>
    <row r="183" spans="14:14" s="48" customFormat="1" x14ac:dyDescent="0.25">
      <c r="N183" s="49"/>
    </row>
    <row r="184" spans="14:14" s="48" customFormat="1" x14ac:dyDescent="0.25">
      <c r="N184" s="49"/>
    </row>
    <row r="185" spans="14:14" s="48" customFormat="1" x14ac:dyDescent="0.25">
      <c r="N185" s="49"/>
    </row>
    <row r="186" spans="14:14" s="48" customFormat="1" x14ac:dyDescent="0.25">
      <c r="N186" s="49"/>
    </row>
    <row r="187" spans="14:14" s="48" customFormat="1" x14ac:dyDescent="0.25">
      <c r="N187" s="49"/>
    </row>
    <row r="188" spans="14:14" s="48" customFormat="1" x14ac:dyDescent="0.25">
      <c r="N188" s="49"/>
    </row>
    <row r="189" spans="14:14" s="48" customFormat="1" x14ac:dyDescent="0.25">
      <c r="N189" s="49"/>
    </row>
    <row r="190" spans="14:14" s="48" customFormat="1" x14ac:dyDescent="0.25">
      <c r="N190" s="49"/>
    </row>
    <row r="191" spans="14:14" s="48" customFormat="1" x14ac:dyDescent="0.25">
      <c r="N191" s="49"/>
    </row>
    <row r="192" spans="14:14" s="48" customFormat="1" x14ac:dyDescent="0.25">
      <c r="N192" s="49"/>
    </row>
    <row r="193" spans="14:14" s="48" customFormat="1" x14ac:dyDescent="0.25">
      <c r="N193" s="49"/>
    </row>
    <row r="194" spans="14:14" s="48" customFormat="1" x14ac:dyDescent="0.25">
      <c r="N194" s="49"/>
    </row>
    <row r="195" spans="14:14" s="48" customFormat="1" x14ac:dyDescent="0.25">
      <c r="N195" s="49"/>
    </row>
    <row r="196" spans="14:14" s="48" customFormat="1" x14ac:dyDescent="0.25">
      <c r="N196" s="49"/>
    </row>
    <row r="197" spans="14:14" s="48" customFormat="1" x14ac:dyDescent="0.25">
      <c r="N197" s="49"/>
    </row>
    <row r="198" spans="14:14" s="48" customFormat="1" x14ac:dyDescent="0.25">
      <c r="N198" s="49"/>
    </row>
    <row r="199" spans="14:14" s="48" customFormat="1" x14ac:dyDescent="0.25">
      <c r="N199" s="49"/>
    </row>
    <row r="200" spans="14:14" s="48" customFormat="1" x14ac:dyDescent="0.25">
      <c r="N200" s="49"/>
    </row>
    <row r="201" spans="14:14" s="48" customFormat="1" x14ac:dyDescent="0.25">
      <c r="N201" s="49"/>
    </row>
    <row r="202" spans="14:14" s="48" customFormat="1" x14ac:dyDescent="0.25">
      <c r="N202" s="49"/>
    </row>
    <row r="203" spans="14:14" s="48" customFormat="1" x14ac:dyDescent="0.25">
      <c r="N203" s="49"/>
    </row>
    <row r="204" spans="14:14" s="48" customFormat="1" x14ac:dyDescent="0.25">
      <c r="N204" s="49"/>
    </row>
    <row r="205" spans="14:14" s="48" customFormat="1" x14ac:dyDescent="0.25">
      <c r="N205" s="49"/>
    </row>
    <row r="206" spans="14:14" s="48" customFormat="1" x14ac:dyDescent="0.25">
      <c r="N206" s="49"/>
    </row>
    <row r="207" spans="14:14" s="48" customFormat="1" x14ac:dyDescent="0.25">
      <c r="N207" s="49"/>
    </row>
    <row r="208" spans="14:14" s="48" customFormat="1" x14ac:dyDescent="0.25">
      <c r="N208" s="49"/>
    </row>
    <row r="209" spans="14:14" s="48" customFormat="1" x14ac:dyDescent="0.25">
      <c r="N209" s="49"/>
    </row>
    <row r="210" spans="14:14" s="48" customFormat="1" x14ac:dyDescent="0.25">
      <c r="N210" s="49"/>
    </row>
    <row r="211" spans="14:14" s="48" customFormat="1" x14ac:dyDescent="0.25">
      <c r="N211" s="49"/>
    </row>
    <row r="212" spans="14:14" s="48" customFormat="1" x14ac:dyDescent="0.25">
      <c r="N212" s="49"/>
    </row>
    <row r="213" spans="14:14" s="48" customFormat="1" x14ac:dyDescent="0.25">
      <c r="N213" s="49"/>
    </row>
    <row r="214" spans="14:14" s="48" customFormat="1" x14ac:dyDescent="0.25">
      <c r="N214" s="49"/>
    </row>
    <row r="215" spans="14:14" s="48" customFormat="1" x14ac:dyDescent="0.25">
      <c r="N215" s="49"/>
    </row>
    <row r="216" spans="14:14" s="48" customFormat="1" x14ac:dyDescent="0.25">
      <c r="N216" s="49"/>
    </row>
    <row r="217" spans="14:14" s="48" customFormat="1" x14ac:dyDescent="0.25">
      <c r="N217" s="49"/>
    </row>
    <row r="218" spans="14:14" s="48" customFormat="1" x14ac:dyDescent="0.25">
      <c r="N218" s="49"/>
    </row>
    <row r="219" spans="14:14" s="48" customFormat="1" x14ac:dyDescent="0.25">
      <c r="N219" s="49"/>
    </row>
    <row r="220" spans="14:14" s="48" customFormat="1" x14ac:dyDescent="0.25">
      <c r="N220" s="49"/>
    </row>
    <row r="221" spans="14:14" s="48" customFormat="1" x14ac:dyDescent="0.25">
      <c r="N221" s="49"/>
    </row>
    <row r="222" spans="14:14" s="48" customFormat="1" x14ac:dyDescent="0.25">
      <c r="N222" s="49"/>
    </row>
    <row r="223" spans="14:14" s="48" customFormat="1" x14ac:dyDescent="0.25">
      <c r="N223" s="49"/>
    </row>
    <row r="224" spans="14:14" s="48" customFormat="1" x14ac:dyDescent="0.25">
      <c r="N224" s="49"/>
    </row>
    <row r="225" spans="14:14" s="48" customFormat="1" x14ac:dyDescent="0.25">
      <c r="N225" s="49"/>
    </row>
    <row r="226" spans="14:14" s="48" customFormat="1" x14ac:dyDescent="0.25">
      <c r="N226" s="49"/>
    </row>
    <row r="227" spans="14:14" s="48" customFormat="1" x14ac:dyDescent="0.25">
      <c r="N227" s="49"/>
    </row>
    <row r="228" spans="14:14" s="48" customFormat="1" x14ac:dyDescent="0.25">
      <c r="N228" s="49"/>
    </row>
    <row r="229" spans="14:14" s="48" customFormat="1" x14ac:dyDescent="0.25">
      <c r="N229" s="49"/>
    </row>
    <row r="230" spans="14:14" s="48" customFormat="1" x14ac:dyDescent="0.25">
      <c r="N230" s="49"/>
    </row>
    <row r="231" spans="14:14" s="48" customFormat="1" x14ac:dyDescent="0.25">
      <c r="N231" s="49"/>
    </row>
    <row r="232" spans="14:14" s="48" customFormat="1" x14ac:dyDescent="0.25">
      <c r="N232" s="49"/>
    </row>
    <row r="233" spans="14:14" s="48" customFormat="1" x14ac:dyDescent="0.25">
      <c r="N233" s="49"/>
    </row>
    <row r="234" spans="14:14" s="48" customFormat="1" x14ac:dyDescent="0.25">
      <c r="N234" s="49"/>
    </row>
    <row r="235" spans="14:14" s="48" customFormat="1" x14ac:dyDescent="0.25">
      <c r="N235" s="49"/>
    </row>
    <row r="236" spans="14:14" s="48" customFormat="1" x14ac:dyDescent="0.25">
      <c r="N236" s="49"/>
    </row>
    <row r="237" spans="14:14" s="48" customFormat="1" x14ac:dyDescent="0.25">
      <c r="N237" s="49"/>
    </row>
    <row r="238" spans="14:14" s="48" customFormat="1" x14ac:dyDescent="0.25">
      <c r="N238" s="49"/>
    </row>
    <row r="239" spans="14:14" s="48" customFormat="1" x14ac:dyDescent="0.25">
      <c r="N239" s="49"/>
    </row>
    <row r="240" spans="14:14" s="48" customFormat="1" x14ac:dyDescent="0.25">
      <c r="N240" s="49"/>
    </row>
    <row r="241" spans="14:14" s="48" customFormat="1" x14ac:dyDescent="0.25">
      <c r="N241" s="49"/>
    </row>
    <row r="242" spans="14:14" s="48" customFormat="1" x14ac:dyDescent="0.25">
      <c r="N242" s="49"/>
    </row>
    <row r="243" spans="14:14" s="48" customFormat="1" x14ac:dyDescent="0.25">
      <c r="N243" s="49"/>
    </row>
    <row r="244" spans="14:14" s="48" customFormat="1" x14ac:dyDescent="0.25">
      <c r="N244" s="49"/>
    </row>
    <row r="245" spans="14:14" s="48" customFormat="1" x14ac:dyDescent="0.25">
      <c r="N245" s="49"/>
    </row>
    <row r="246" spans="14:14" s="48" customFormat="1" x14ac:dyDescent="0.25">
      <c r="N246" s="49"/>
    </row>
    <row r="247" spans="14:14" s="48" customFormat="1" x14ac:dyDescent="0.25">
      <c r="N247" s="49"/>
    </row>
    <row r="248" spans="14:14" s="48" customFormat="1" x14ac:dyDescent="0.25">
      <c r="N248" s="49"/>
    </row>
    <row r="249" spans="14:14" s="48" customFormat="1" x14ac:dyDescent="0.25">
      <c r="N249" s="49"/>
    </row>
    <row r="250" spans="14:14" s="48" customFormat="1" x14ac:dyDescent="0.25">
      <c r="N250" s="49"/>
    </row>
    <row r="251" spans="14:14" s="48" customFormat="1" x14ac:dyDescent="0.25">
      <c r="N251" s="49"/>
    </row>
    <row r="252" spans="14:14" s="48" customFormat="1" x14ac:dyDescent="0.25">
      <c r="N252" s="49"/>
    </row>
    <row r="253" spans="14:14" s="48" customFormat="1" x14ac:dyDescent="0.25">
      <c r="N253" s="49"/>
    </row>
    <row r="254" spans="14:14" s="48" customFormat="1" x14ac:dyDescent="0.25">
      <c r="N254" s="49"/>
    </row>
    <row r="255" spans="14:14" s="48" customFormat="1" x14ac:dyDescent="0.25">
      <c r="N255" s="49"/>
    </row>
    <row r="256" spans="14:14" s="48" customFormat="1" x14ac:dyDescent="0.25">
      <c r="N256" s="49"/>
    </row>
    <row r="257" spans="14:14" s="48" customFormat="1" x14ac:dyDescent="0.25">
      <c r="N257" s="49"/>
    </row>
    <row r="258" spans="14:14" s="48" customFormat="1" x14ac:dyDescent="0.25">
      <c r="N258" s="49"/>
    </row>
    <row r="259" spans="14:14" s="48" customFormat="1" x14ac:dyDescent="0.25">
      <c r="N259" s="49"/>
    </row>
    <row r="260" spans="14:14" s="48" customFormat="1" x14ac:dyDescent="0.25">
      <c r="N260" s="49"/>
    </row>
    <row r="261" spans="14:14" s="48" customFormat="1" x14ac:dyDescent="0.25">
      <c r="N261" s="49"/>
    </row>
    <row r="262" spans="14:14" s="48" customFormat="1" x14ac:dyDescent="0.25">
      <c r="N262" s="49"/>
    </row>
    <row r="263" spans="14:14" s="48" customFormat="1" x14ac:dyDescent="0.25">
      <c r="N263" s="49"/>
    </row>
    <row r="264" spans="14:14" s="48" customFormat="1" x14ac:dyDescent="0.25">
      <c r="N264" s="49"/>
    </row>
    <row r="265" spans="14:14" s="48" customFormat="1" x14ac:dyDescent="0.25">
      <c r="N265" s="49"/>
    </row>
    <row r="266" spans="14:14" s="48" customFormat="1" x14ac:dyDescent="0.25">
      <c r="N266" s="49"/>
    </row>
    <row r="267" spans="14:14" s="48" customFormat="1" x14ac:dyDescent="0.25">
      <c r="N267" s="49"/>
    </row>
    <row r="268" spans="14:14" s="48" customFormat="1" x14ac:dyDescent="0.25">
      <c r="N268" s="49"/>
    </row>
    <row r="269" spans="14:14" s="48" customFormat="1" x14ac:dyDescent="0.25">
      <c r="N269" s="49"/>
    </row>
    <row r="270" spans="14:14" s="48" customFormat="1" x14ac:dyDescent="0.25">
      <c r="N270" s="49"/>
    </row>
    <row r="271" spans="14:14" s="48" customFormat="1" x14ac:dyDescent="0.25">
      <c r="N271" s="49"/>
    </row>
    <row r="272" spans="14:14" s="48" customFormat="1" x14ac:dyDescent="0.25">
      <c r="N272" s="49"/>
    </row>
    <row r="273" spans="14:14" s="48" customFormat="1" x14ac:dyDescent="0.25">
      <c r="N273" s="49"/>
    </row>
    <row r="274" spans="14:14" s="48" customFormat="1" x14ac:dyDescent="0.25">
      <c r="N274" s="49"/>
    </row>
    <row r="275" spans="14:14" s="48" customFormat="1" x14ac:dyDescent="0.25">
      <c r="N275" s="49"/>
    </row>
    <row r="276" spans="14:14" s="48" customFormat="1" x14ac:dyDescent="0.25">
      <c r="N276" s="49"/>
    </row>
    <row r="277" spans="14:14" s="48" customFormat="1" x14ac:dyDescent="0.25">
      <c r="N277" s="49"/>
    </row>
    <row r="278" spans="14:14" s="48" customFormat="1" x14ac:dyDescent="0.25">
      <c r="N278" s="49"/>
    </row>
    <row r="279" spans="14:14" s="48" customFormat="1" x14ac:dyDescent="0.25">
      <c r="N279" s="49"/>
    </row>
    <row r="280" spans="14:14" s="48" customFormat="1" x14ac:dyDescent="0.25">
      <c r="N280" s="49"/>
    </row>
    <row r="281" spans="14:14" s="48" customFormat="1" x14ac:dyDescent="0.25">
      <c r="N281" s="49"/>
    </row>
    <row r="282" spans="14:14" s="48" customFormat="1" x14ac:dyDescent="0.25">
      <c r="N282" s="49"/>
    </row>
    <row r="283" spans="14:14" s="48" customFormat="1" x14ac:dyDescent="0.25">
      <c r="N283" s="49"/>
    </row>
    <row r="284" spans="14:14" s="48" customFormat="1" x14ac:dyDescent="0.25">
      <c r="N284" s="49"/>
    </row>
    <row r="285" spans="14:14" s="48" customFormat="1" x14ac:dyDescent="0.25">
      <c r="N285" s="49"/>
    </row>
    <row r="286" spans="14:14" s="48" customFormat="1" x14ac:dyDescent="0.25">
      <c r="N286" s="49"/>
    </row>
    <row r="287" spans="14:14" s="48" customFormat="1" x14ac:dyDescent="0.25">
      <c r="N287" s="49"/>
    </row>
    <row r="288" spans="14:14" s="48" customFormat="1" x14ac:dyDescent="0.25">
      <c r="N288" s="49"/>
    </row>
    <row r="289" spans="14:14" s="48" customFormat="1" x14ac:dyDescent="0.25">
      <c r="N289" s="49"/>
    </row>
    <row r="290" spans="14:14" s="48" customFormat="1" x14ac:dyDescent="0.25">
      <c r="N290" s="49"/>
    </row>
    <row r="291" spans="14:14" s="48" customFormat="1" x14ac:dyDescent="0.25">
      <c r="N291" s="49"/>
    </row>
    <row r="292" spans="14:14" s="48" customFormat="1" x14ac:dyDescent="0.25">
      <c r="N292" s="49"/>
    </row>
    <row r="293" spans="14:14" s="48" customFormat="1" x14ac:dyDescent="0.25">
      <c r="N293" s="49"/>
    </row>
    <row r="294" spans="14:14" s="48" customFormat="1" x14ac:dyDescent="0.25">
      <c r="N294" s="49"/>
    </row>
    <row r="295" spans="14:14" s="48" customFormat="1" x14ac:dyDescent="0.25">
      <c r="N295" s="49"/>
    </row>
    <row r="296" spans="14:14" s="48" customFormat="1" x14ac:dyDescent="0.25">
      <c r="N296" s="49"/>
    </row>
    <row r="297" spans="14:14" s="48" customFormat="1" x14ac:dyDescent="0.25">
      <c r="N297" s="49"/>
    </row>
    <row r="298" spans="14:14" s="48" customFormat="1" x14ac:dyDescent="0.25">
      <c r="N298" s="49"/>
    </row>
    <row r="299" spans="14:14" s="48" customFormat="1" x14ac:dyDescent="0.25">
      <c r="N299" s="49"/>
    </row>
    <row r="300" spans="14:14" s="48" customFormat="1" x14ac:dyDescent="0.25">
      <c r="N300" s="49"/>
    </row>
    <row r="301" spans="14:14" s="48" customFormat="1" x14ac:dyDescent="0.25">
      <c r="N301" s="49"/>
    </row>
    <row r="302" spans="14:14" s="48" customFormat="1" x14ac:dyDescent="0.25">
      <c r="N302" s="49"/>
    </row>
    <row r="303" spans="14:14" s="48" customFormat="1" x14ac:dyDescent="0.25">
      <c r="N303" s="49"/>
    </row>
    <row r="304" spans="14:14" s="48" customFormat="1" x14ac:dyDescent="0.25">
      <c r="N304" s="49"/>
    </row>
    <row r="305" spans="14:14" s="48" customFormat="1" x14ac:dyDescent="0.25">
      <c r="N305" s="49"/>
    </row>
    <row r="306" spans="14:14" s="48" customFormat="1" x14ac:dyDescent="0.25">
      <c r="N306" s="49"/>
    </row>
    <row r="307" spans="14:14" s="48" customFormat="1" x14ac:dyDescent="0.25">
      <c r="N307" s="49"/>
    </row>
    <row r="308" spans="14:14" s="48" customFormat="1" x14ac:dyDescent="0.25">
      <c r="N308" s="49"/>
    </row>
    <row r="309" spans="14:14" s="48" customFormat="1" x14ac:dyDescent="0.25">
      <c r="N309" s="49"/>
    </row>
    <row r="310" spans="14:14" s="48" customFormat="1" x14ac:dyDescent="0.25">
      <c r="N310" s="49"/>
    </row>
    <row r="311" spans="14:14" s="48" customFormat="1" x14ac:dyDescent="0.25">
      <c r="N311" s="49"/>
    </row>
    <row r="312" spans="14:14" s="48" customFormat="1" x14ac:dyDescent="0.25">
      <c r="N312" s="49"/>
    </row>
    <row r="313" spans="14:14" s="48" customFormat="1" x14ac:dyDescent="0.25">
      <c r="N313" s="49"/>
    </row>
    <row r="314" spans="14:14" s="48" customFormat="1" x14ac:dyDescent="0.25">
      <c r="N314" s="49"/>
    </row>
    <row r="315" spans="14:14" s="48" customFormat="1" x14ac:dyDescent="0.25">
      <c r="N315" s="49"/>
    </row>
    <row r="316" spans="14:14" s="48" customFormat="1" x14ac:dyDescent="0.25">
      <c r="N316" s="49"/>
    </row>
    <row r="317" spans="14:14" s="48" customFormat="1" x14ac:dyDescent="0.25">
      <c r="N317" s="49"/>
    </row>
    <row r="318" spans="14:14" s="48" customFormat="1" x14ac:dyDescent="0.25">
      <c r="N318" s="49"/>
    </row>
    <row r="319" spans="14:14" s="48" customFormat="1" x14ac:dyDescent="0.25">
      <c r="N319" s="49"/>
    </row>
    <row r="320" spans="14:14" s="48" customFormat="1" x14ac:dyDescent="0.25">
      <c r="N320" s="49"/>
    </row>
    <row r="321" spans="14:14" s="48" customFormat="1" x14ac:dyDescent="0.25">
      <c r="N321" s="49"/>
    </row>
    <row r="322" spans="14:14" s="48" customFormat="1" x14ac:dyDescent="0.25">
      <c r="N322" s="49"/>
    </row>
    <row r="323" spans="14:14" s="48" customFormat="1" x14ac:dyDescent="0.25">
      <c r="N323" s="49"/>
    </row>
    <row r="324" spans="14:14" s="48" customFormat="1" x14ac:dyDescent="0.25">
      <c r="N324" s="49"/>
    </row>
    <row r="325" spans="14:14" s="48" customFormat="1" x14ac:dyDescent="0.25">
      <c r="N325" s="49"/>
    </row>
    <row r="326" spans="14:14" s="48" customFormat="1" x14ac:dyDescent="0.25">
      <c r="N326" s="49"/>
    </row>
    <row r="327" spans="14:14" s="48" customFormat="1" x14ac:dyDescent="0.25">
      <c r="N327" s="49"/>
    </row>
    <row r="328" spans="14:14" s="48" customFormat="1" x14ac:dyDescent="0.25">
      <c r="N328" s="49"/>
    </row>
    <row r="329" spans="14:14" s="48" customFormat="1" x14ac:dyDescent="0.25">
      <c r="N329" s="49"/>
    </row>
    <row r="330" spans="14:14" s="48" customFormat="1" x14ac:dyDescent="0.25">
      <c r="N330" s="49"/>
    </row>
    <row r="331" spans="14:14" s="48" customFormat="1" x14ac:dyDescent="0.25">
      <c r="N331" s="49"/>
    </row>
    <row r="332" spans="14:14" s="48" customFormat="1" x14ac:dyDescent="0.25">
      <c r="N332" s="49"/>
    </row>
    <row r="333" spans="14:14" s="48" customFormat="1" x14ac:dyDescent="0.25">
      <c r="N333" s="49"/>
    </row>
    <row r="334" spans="14:14" s="48" customFormat="1" x14ac:dyDescent="0.25">
      <c r="N334" s="49"/>
    </row>
    <row r="335" spans="14:14" s="48" customFormat="1" x14ac:dyDescent="0.25">
      <c r="N335" s="49"/>
    </row>
    <row r="336" spans="14:14" s="48" customFormat="1" x14ac:dyDescent="0.25">
      <c r="N336" s="49"/>
    </row>
    <row r="337" spans="14:14" s="48" customFormat="1" x14ac:dyDescent="0.25">
      <c r="N337" s="49"/>
    </row>
    <row r="338" spans="14:14" s="48" customFormat="1" x14ac:dyDescent="0.25">
      <c r="N338" s="49"/>
    </row>
    <row r="339" spans="14:14" s="48" customFormat="1" x14ac:dyDescent="0.25">
      <c r="N339" s="49"/>
    </row>
    <row r="340" spans="14:14" s="48" customFormat="1" x14ac:dyDescent="0.25">
      <c r="N340" s="49"/>
    </row>
    <row r="341" spans="14:14" s="48" customFormat="1" x14ac:dyDescent="0.25">
      <c r="N341" s="49"/>
    </row>
    <row r="342" spans="14:14" s="48" customFormat="1" x14ac:dyDescent="0.25">
      <c r="N342" s="49"/>
    </row>
    <row r="343" spans="14:14" s="48" customFormat="1" x14ac:dyDescent="0.25">
      <c r="N343" s="49"/>
    </row>
    <row r="344" spans="14:14" s="48" customFormat="1" x14ac:dyDescent="0.25">
      <c r="N344" s="49"/>
    </row>
    <row r="345" spans="14:14" s="48" customFormat="1" x14ac:dyDescent="0.25">
      <c r="N345" s="49"/>
    </row>
    <row r="346" spans="14:14" s="48" customFormat="1" x14ac:dyDescent="0.25">
      <c r="N346" s="49"/>
    </row>
    <row r="347" spans="14:14" s="48" customFormat="1" x14ac:dyDescent="0.25">
      <c r="N347" s="49"/>
    </row>
    <row r="348" spans="14:14" s="48" customFormat="1" x14ac:dyDescent="0.25">
      <c r="N348" s="49"/>
    </row>
    <row r="349" spans="14:14" s="48" customFormat="1" x14ac:dyDescent="0.25">
      <c r="N349" s="49"/>
    </row>
    <row r="350" spans="14:14" s="48" customFormat="1" x14ac:dyDescent="0.25">
      <c r="N350" s="49"/>
    </row>
    <row r="351" spans="14:14" s="48" customFormat="1" x14ac:dyDescent="0.25">
      <c r="N351" s="49"/>
    </row>
    <row r="352" spans="14:14" s="48" customFormat="1" x14ac:dyDescent="0.25">
      <c r="N352" s="49"/>
    </row>
    <row r="353" spans="14:14" s="48" customFormat="1" x14ac:dyDescent="0.25">
      <c r="N353" s="49"/>
    </row>
    <row r="354" spans="14:14" s="48" customFormat="1" x14ac:dyDescent="0.25">
      <c r="N354" s="49"/>
    </row>
    <row r="355" spans="14:14" s="48" customFormat="1" x14ac:dyDescent="0.25">
      <c r="N355" s="49"/>
    </row>
    <row r="356" spans="14:14" s="48" customFormat="1" x14ac:dyDescent="0.25">
      <c r="N356" s="49"/>
    </row>
    <row r="357" spans="14:14" s="48" customFormat="1" x14ac:dyDescent="0.25">
      <c r="N357" s="49"/>
    </row>
    <row r="358" spans="14:14" s="48" customFormat="1" x14ac:dyDescent="0.25">
      <c r="N358" s="49"/>
    </row>
    <row r="359" spans="14:14" s="48" customFormat="1" x14ac:dyDescent="0.25">
      <c r="N359" s="49"/>
    </row>
    <row r="360" spans="14:14" s="48" customFormat="1" x14ac:dyDescent="0.25">
      <c r="N360" s="49"/>
    </row>
    <row r="361" spans="14:14" s="48" customFormat="1" x14ac:dyDescent="0.25">
      <c r="N361" s="49"/>
    </row>
    <row r="362" spans="14:14" s="48" customFormat="1" x14ac:dyDescent="0.25">
      <c r="N362" s="49"/>
    </row>
    <row r="363" spans="14:14" s="48" customFormat="1" x14ac:dyDescent="0.25">
      <c r="N363" s="49"/>
    </row>
    <row r="364" spans="14:14" s="48" customFormat="1" x14ac:dyDescent="0.25">
      <c r="N364" s="49"/>
    </row>
    <row r="365" spans="14:14" s="48" customFormat="1" x14ac:dyDescent="0.25">
      <c r="N365" s="49"/>
    </row>
    <row r="366" spans="14:14" s="48" customFormat="1" x14ac:dyDescent="0.25">
      <c r="N366" s="49"/>
    </row>
    <row r="367" spans="14:14" s="48" customFormat="1" x14ac:dyDescent="0.25">
      <c r="N367" s="49"/>
    </row>
    <row r="368" spans="14:14" s="48" customFormat="1" x14ac:dyDescent="0.25">
      <c r="N368" s="49"/>
    </row>
    <row r="369" spans="14:14" s="48" customFormat="1" x14ac:dyDescent="0.25">
      <c r="N369" s="49"/>
    </row>
    <row r="370" spans="14:14" s="48" customFormat="1" x14ac:dyDescent="0.25">
      <c r="N370" s="49"/>
    </row>
    <row r="371" spans="14:14" s="48" customFormat="1" x14ac:dyDescent="0.25">
      <c r="N371" s="49"/>
    </row>
    <row r="372" spans="14:14" s="48" customFormat="1" x14ac:dyDescent="0.25">
      <c r="N372" s="49"/>
    </row>
    <row r="373" spans="14:14" s="48" customFormat="1" x14ac:dyDescent="0.25">
      <c r="N373" s="49"/>
    </row>
    <row r="374" spans="14:14" s="48" customFormat="1" x14ac:dyDescent="0.25">
      <c r="N374" s="49"/>
    </row>
    <row r="375" spans="14:14" s="48" customFormat="1" x14ac:dyDescent="0.25">
      <c r="N375" s="49"/>
    </row>
    <row r="376" spans="14:14" s="48" customFormat="1" x14ac:dyDescent="0.25">
      <c r="N376" s="49"/>
    </row>
    <row r="377" spans="14:14" s="48" customFormat="1" x14ac:dyDescent="0.25">
      <c r="N377" s="49"/>
    </row>
    <row r="378" spans="14:14" s="48" customFormat="1" x14ac:dyDescent="0.25">
      <c r="N378" s="49"/>
    </row>
    <row r="379" spans="14:14" s="48" customFormat="1" x14ac:dyDescent="0.25">
      <c r="N379" s="49"/>
    </row>
    <row r="380" spans="14:14" s="48" customFormat="1" x14ac:dyDescent="0.25">
      <c r="N380" s="49"/>
    </row>
    <row r="381" spans="14:14" s="48" customFormat="1" x14ac:dyDescent="0.25">
      <c r="N381" s="49"/>
    </row>
  </sheetData>
  <sheetProtection password="CC3D" sheet="1" objects="1" scenarios="1"/>
  <mergeCells count="2">
    <mergeCell ref="A2:O2"/>
    <mergeCell ref="A19:P19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BORRARCECOS">
                <anchor moveWithCells="1" sizeWithCells="1">
                  <from>
                    <xdr:col>1</xdr:col>
                    <xdr:colOff>19050</xdr:colOff>
                    <xdr:row>1</xdr:row>
                    <xdr:rowOff>28575</xdr:rowOff>
                  </from>
                  <to>
                    <xdr:col>2</xdr:col>
                    <xdr:colOff>1038225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BORRAROI">
                <anchor moveWithCells="1" sizeWithCells="1">
                  <from>
                    <xdr:col>1</xdr:col>
                    <xdr:colOff>9525</xdr:colOff>
                    <xdr:row>18</xdr:row>
                    <xdr:rowOff>28575</xdr:rowOff>
                  </from>
                  <to>
                    <xdr:col>2</xdr:col>
                    <xdr:colOff>1028700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Button 4">
              <controlPr defaultSize="0" print="0" autoFill="0" autoPict="0" macro="[0]!INSTRUCCIONES">
                <anchor moveWithCells="1" sizeWithCells="1">
                  <from>
                    <xdr:col>4</xdr:col>
                    <xdr:colOff>619125</xdr:colOff>
                    <xdr:row>0</xdr:row>
                    <xdr:rowOff>19050</xdr:rowOff>
                  </from>
                  <to>
                    <xdr:col>6</xdr:col>
                    <xdr:colOff>38100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X4896"/>
  <sheetViews>
    <sheetView workbookViewId="0"/>
  </sheetViews>
  <sheetFormatPr baseColWidth="10" defaultRowHeight="15" x14ac:dyDescent="0.25"/>
  <cols>
    <col min="1" max="1" width="8" bestFit="1" customWidth="1"/>
    <col min="2" max="2" width="47.5703125" bestFit="1" customWidth="1"/>
    <col min="4" max="4" width="5" bestFit="1" customWidth="1"/>
    <col min="5" max="5" width="29.140625" bestFit="1" customWidth="1"/>
    <col min="8" max="8" width="30.28515625" bestFit="1" customWidth="1"/>
    <col min="10" max="10" width="6" bestFit="1" customWidth="1"/>
    <col min="11" max="11" width="31.5703125" bestFit="1" customWidth="1"/>
    <col min="13" max="13" width="6.140625" style="1" bestFit="1" customWidth="1"/>
    <col min="14" max="14" width="29.85546875" bestFit="1" customWidth="1"/>
    <col min="16" max="16" width="10" bestFit="1" customWidth="1"/>
    <col min="17" max="17" width="25.7109375" bestFit="1" customWidth="1"/>
    <col min="18" max="18" width="11.42578125" style="68"/>
    <col min="20" max="20" width="45.5703125" bestFit="1" customWidth="1"/>
  </cols>
  <sheetData>
    <row r="1" spans="1:24" x14ac:dyDescent="0.25">
      <c r="D1" s="99" t="s">
        <v>471</v>
      </c>
      <c r="E1" s="99"/>
      <c r="G1" s="100" t="s">
        <v>472</v>
      </c>
      <c r="H1" s="100"/>
      <c r="J1" s="99" t="s">
        <v>694</v>
      </c>
      <c r="K1" s="99"/>
      <c r="M1" s="99" t="s">
        <v>6</v>
      </c>
      <c r="N1" s="99"/>
      <c r="P1" s="101" t="s">
        <v>877</v>
      </c>
      <c r="Q1" s="101"/>
      <c r="R1" s="101"/>
      <c r="S1" s="99" t="s">
        <v>878</v>
      </c>
      <c r="T1" s="99"/>
      <c r="V1" s="99" t="s">
        <v>5587</v>
      </c>
      <c r="W1" s="99"/>
      <c r="X1" s="99"/>
    </row>
    <row r="2" spans="1:24" x14ac:dyDescent="0.25">
      <c r="A2" s="71">
        <v>100000</v>
      </c>
      <c r="B2" s="55" t="s">
        <v>13</v>
      </c>
      <c r="D2" s="71">
        <v>1000</v>
      </c>
      <c r="E2" s="55" t="s">
        <v>17</v>
      </c>
      <c r="F2" t="str">
        <f>CONCATENATE(D2," ",E2)</f>
        <v>1000 DEC ADMON</v>
      </c>
      <c r="G2" s="2" t="s">
        <v>940</v>
      </c>
      <c r="H2" t="s">
        <v>939</v>
      </c>
      <c r="J2" t="s">
        <v>688</v>
      </c>
      <c r="K2" t="s">
        <v>926</v>
      </c>
      <c r="M2" s="1">
        <v>5420</v>
      </c>
      <c r="N2" t="s">
        <v>932</v>
      </c>
      <c r="P2" s="74">
        <v>100000001</v>
      </c>
      <c r="Q2" s="73" t="s">
        <v>5791</v>
      </c>
      <c r="R2" s="77">
        <v>1000</v>
      </c>
      <c r="S2">
        <v>11000</v>
      </c>
      <c r="T2" t="s">
        <v>869</v>
      </c>
      <c r="V2" s="25" t="s">
        <v>942</v>
      </c>
      <c r="W2" s="25" t="s">
        <v>943</v>
      </c>
      <c r="X2" s="25" t="s">
        <v>944</v>
      </c>
    </row>
    <row r="3" spans="1:24" x14ac:dyDescent="0.25">
      <c r="A3" s="71">
        <v>100014</v>
      </c>
      <c r="B3" s="55" t="s">
        <v>14</v>
      </c>
      <c r="D3" s="71">
        <v>1003</v>
      </c>
      <c r="E3" s="55" t="s">
        <v>23</v>
      </c>
      <c r="F3" t="str">
        <f t="shared" ref="F3:F66" si="0">CONCATENATE(D3," ",E3)</f>
        <v>1003 INV ADMON</v>
      </c>
      <c r="G3" s="2" t="s">
        <v>473</v>
      </c>
      <c r="H3" t="s">
        <v>474</v>
      </c>
      <c r="J3" t="s">
        <v>689</v>
      </c>
      <c r="K3" t="s">
        <v>927</v>
      </c>
      <c r="M3" s="1" t="s">
        <v>700</v>
      </c>
      <c r="N3" t="s">
        <v>933</v>
      </c>
      <c r="P3" s="70">
        <v>100014001</v>
      </c>
      <c r="Q3" s="69" t="s">
        <v>14</v>
      </c>
      <c r="R3" s="78">
        <v>1000</v>
      </c>
      <c r="S3">
        <v>15000</v>
      </c>
      <c r="T3" t="s">
        <v>879</v>
      </c>
      <c r="V3" s="25">
        <v>1</v>
      </c>
      <c r="W3" s="25">
        <v>9998</v>
      </c>
      <c r="X3" s="25" t="s">
        <v>945</v>
      </c>
    </row>
    <row r="4" spans="1:24" x14ac:dyDescent="0.25">
      <c r="A4" s="71">
        <v>100022</v>
      </c>
      <c r="B4" s="55" t="s">
        <v>15</v>
      </c>
      <c r="D4" s="71">
        <v>1006</v>
      </c>
      <c r="E4" s="55" t="s">
        <v>24</v>
      </c>
      <c r="F4" t="str">
        <f t="shared" si="0"/>
        <v>1006 PUBLICACIONES ADMON</v>
      </c>
      <c r="G4" s="2" t="s">
        <v>475</v>
      </c>
      <c r="H4" t="s">
        <v>476</v>
      </c>
      <c r="J4" t="s">
        <v>690</v>
      </c>
      <c r="K4" t="s">
        <v>928</v>
      </c>
      <c r="M4" s="1">
        <v>2412</v>
      </c>
      <c r="N4" t="s">
        <v>934</v>
      </c>
      <c r="P4" s="70">
        <v>100022001</v>
      </c>
      <c r="Q4" s="69" t="s">
        <v>15</v>
      </c>
      <c r="R4" s="78">
        <v>1000</v>
      </c>
      <c r="S4">
        <v>16000</v>
      </c>
      <c r="T4" t="s">
        <v>880</v>
      </c>
      <c r="V4" s="25">
        <v>2</v>
      </c>
      <c r="W4" s="25">
        <v>1774</v>
      </c>
      <c r="X4" s="25" t="s">
        <v>946</v>
      </c>
    </row>
    <row r="5" spans="1:24" x14ac:dyDescent="0.25">
      <c r="A5" s="71">
        <v>100024</v>
      </c>
      <c r="B5" s="55" t="s">
        <v>16</v>
      </c>
      <c r="D5" s="71">
        <v>1012</v>
      </c>
      <c r="E5" s="55" t="s">
        <v>25</v>
      </c>
      <c r="F5" t="str">
        <f t="shared" si="0"/>
        <v>1012 ADMINISTRACION PRE</v>
      </c>
      <c r="G5" s="2" t="s">
        <v>477</v>
      </c>
      <c r="H5" t="s">
        <v>478</v>
      </c>
      <c r="J5" t="s">
        <v>691</v>
      </c>
      <c r="K5" t="s">
        <v>929</v>
      </c>
      <c r="M5" s="1">
        <v>6100</v>
      </c>
      <c r="N5" t="s">
        <v>935</v>
      </c>
      <c r="P5" s="70">
        <v>100024001</v>
      </c>
      <c r="Q5" s="69" t="s">
        <v>16</v>
      </c>
      <c r="R5" s="78">
        <v>1000</v>
      </c>
      <c r="S5">
        <v>17000</v>
      </c>
      <c r="T5" t="s">
        <v>5696</v>
      </c>
      <c r="V5" s="25">
        <v>3</v>
      </c>
      <c r="W5" s="25">
        <v>3182</v>
      </c>
      <c r="X5" s="25" t="s">
        <v>947</v>
      </c>
    </row>
    <row r="6" spans="1:24" x14ac:dyDescent="0.25">
      <c r="A6" s="71">
        <v>100046</v>
      </c>
      <c r="B6" s="55" t="s">
        <v>17</v>
      </c>
      <c r="D6" s="71">
        <v>1015</v>
      </c>
      <c r="E6" s="55" t="s">
        <v>26</v>
      </c>
      <c r="F6" t="str">
        <f t="shared" si="0"/>
        <v>1015 VICEDECANATURA</v>
      </c>
      <c r="G6" s="2" t="s">
        <v>479</v>
      </c>
      <c r="H6" t="s">
        <v>480</v>
      </c>
      <c r="J6" t="s">
        <v>692</v>
      </c>
      <c r="K6" t="s">
        <v>930</v>
      </c>
      <c r="M6" s="1">
        <v>6240</v>
      </c>
      <c r="N6" t="s">
        <v>936</v>
      </c>
      <c r="P6" s="70">
        <v>100046001</v>
      </c>
      <c r="Q6" s="69" t="s">
        <v>17</v>
      </c>
      <c r="R6" s="78">
        <v>1000</v>
      </c>
      <c r="S6">
        <v>25001</v>
      </c>
      <c r="T6" t="s">
        <v>881</v>
      </c>
      <c r="V6" s="25">
        <v>4</v>
      </c>
      <c r="W6" s="25">
        <v>3907</v>
      </c>
      <c r="X6" s="25" t="s">
        <v>948</v>
      </c>
    </row>
    <row r="7" spans="1:24" x14ac:dyDescent="0.25">
      <c r="A7" s="71">
        <v>1000461</v>
      </c>
      <c r="B7" s="55" t="s">
        <v>18</v>
      </c>
      <c r="D7" s="71">
        <v>1018</v>
      </c>
      <c r="E7" s="55" t="s">
        <v>27</v>
      </c>
      <c r="F7" t="str">
        <f t="shared" si="0"/>
        <v>1018 ESP ADMINISTRACION</v>
      </c>
      <c r="G7" s="2" t="s">
        <v>481</v>
      </c>
      <c r="H7" t="s">
        <v>482</v>
      </c>
      <c r="J7" t="s">
        <v>693</v>
      </c>
      <c r="K7" t="s">
        <v>931</v>
      </c>
      <c r="M7" s="1">
        <v>6300</v>
      </c>
      <c r="N7" t="s">
        <v>937</v>
      </c>
      <c r="P7" s="70">
        <v>100046002</v>
      </c>
      <c r="Q7" s="69" t="s">
        <v>702</v>
      </c>
      <c r="R7" s="78">
        <v>1000</v>
      </c>
      <c r="S7">
        <v>25002</v>
      </c>
      <c r="T7" t="s">
        <v>882</v>
      </c>
      <c r="V7" s="26">
        <v>5</v>
      </c>
      <c r="W7" s="26">
        <v>11</v>
      </c>
      <c r="X7" s="26" t="s">
        <v>949</v>
      </c>
    </row>
    <row r="8" spans="1:24" x14ac:dyDescent="0.25">
      <c r="A8" s="71">
        <v>1000462</v>
      </c>
      <c r="B8" s="55" t="s">
        <v>19</v>
      </c>
      <c r="D8" s="71">
        <v>1021</v>
      </c>
      <c r="E8" s="55" t="s">
        <v>28</v>
      </c>
      <c r="F8" t="str">
        <f t="shared" si="0"/>
        <v>1021 MBAs</v>
      </c>
      <c r="G8" s="2" t="s">
        <v>483</v>
      </c>
      <c r="H8" t="s">
        <v>484</v>
      </c>
      <c r="M8" s="1" t="s">
        <v>701</v>
      </c>
      <c r="N8" t="s">
        <v>938</v>
      </c>
      <c r="P8" s="70">
        <v>100046003</v>
      </c>
      <c r="Q8" s="69" t="s">
        <v>703</v>
      </c>
      <c r="R8" s="78">
        <v>1000</v>
      </c>
      <c r="S8">
        <v>25003</v>
      </c>
      <c r="T8" t="s">
        <v>883</v>
      </c>
      <c r="V8" s="25">
        <v>6</v>
      </c>
      <c r="W8" s="25">
        <v>1774</v>
      </c>
      <c r="X8" s="25" t="s">
        <v>950</v>
      </c>
    </row>
    <row r="9" spans="1:24" x14ac:dyDescent="0.25">
      <c r="A9" s="71">
        <v>1000463</v>
      </c>
      <c r="B9" s="55" t="s">
        <v>20</v>
      </c>
      <c r="D9" s="71">
        <v>1024</v>
      </c>
      <c r="E9" s="55" t="s">
        <v>30</v>
      </c>
      <c r="F9" t="str">
        <f t="shared" si="0"/>
        <v>1024 MAE PROFUNDIZACION</v>
      </c>
      <c r="G9" s="2" t="s">
        <v>485</v>
      </c>
      <c r="H9" t="s">
        <v>486</v>
      </c>
      <c r="P9" s="70">
        <v>100046004</v>
      </c>
      <c r="Q9" s="69" t="s">
        <v>5792</v>
      </c>
      <c r="R9" s="78">
        <v>1000</v>
      </c>
      <c r="S9">
        <v>25004</v>
      </c>
      <c r="T9" t="s">
        <v>884</v>
      </c>
      <c r="V9" s="25">
        <v>7</v>
      </c>
      <c r="W9" s="25">
        <v>3897</v>
      </c>
      <c r="X9" s="25" t="s">
        <v>951</v>
      </c>
    </row>
    <row r="10" spans="1:24" x14ac:dyDescent="0.25">
      <c r="A10" s="71">
        <v>1000464</v>
      </c>
      <c r="B10" s="55" t="s">
        <v>21</v>
      </c>
      <c r="D10" s="71">
        <v>1030</v>
      </c>
      <c r="E10" s="55" t="s">
        <v>33</v>
      </c>
      <c r="F10" t="str">
        <f t="shared" si="0"/>
        <v>1030 DOC ADMINISTRACION</v>
      </c>
      <c r="G10" s="2" t="s">
        <v>487</v>
      </c>
      <c r="H10" t="s">
        <v>488</v>
      </c>
      <c r="P10" s="70">
        <v>100046005</v>
      </c>
      <c r="Q10" s="69" t="s">
        <v>704</v>
      </c>
      <c r="R10" s="78">
        <v>1000</v>
      </c>
      <c r="S10">
        <v>25005</v>
      </c>
      <c r="T10" t="s">
        <v>885</v>
      </c>
      <c r="V10" s="25">
        <v>8</v>
      </c>
      <c r="W10" s="25">
        <v>6</v>
      </c>
      <c r="X10" s="25" t="s">
        <v>952</v>
      </c>
    </row>
    <row r="11" spans="1:24" x14ac:dyDescent="0.25">
      <c r="A11" s="71">
        <v>1000465</v>
      </c>
      <c r="B11" s="55" t="s">
        <v>22</v>
      </c>
      <c r="D11" s="71">
        <v>1033</v>
      </c>
      <c r="E11" s="55" t="s">
        <v>34</v>
      </c>
      <c r="F11" t="str">
        <f t="shared" si="0"/>
        <v>1033 EDUCACION EJECUTIVA</v>
      </c>
      <c r="G11" s="2" t="s">
        <v>489</v>
      </c>
      <c r="H11" t="s">
        <v>490</v>
      </c>
      <c r="P11" s="70">
        <v>100046101</v>
      </c>
      <c r="Q11" s="69" t="s">
        <v>18</v>
      </c>
      <c r="R11" s="78">
        <v>1000</v>
      </c>
      <c r="S11">
        <v>25006</v>
      </c>
      <c r="T11" t="s">
        <v>886</v>
      </c>
      <c r="V11" s="25">
        <v>9</v>
      </c>
      <c r="W11" s="25">
        <v>3898</v>
      </c>
      <c r="X11" s="25" t="s">
        <v>953</v>
      </c>
    </row>
    <row r="12" spans="1:24" x14ac:dyDescent="0.25">
      <c r="A12" s="71">
        <v>100322</v>
      </c>
      <c r="B12" s="55" t="s">
        <v>23</v>
      </c>
      <c r="D12" s="71">
        <v>1036</v>
      </c>
      <c r="E12" s="55" t="s">
        <v>36</v>
      </c>
      <c r="F12" t="str">
        <f t="shared" si="0"/>
        <v>1036 CEC ADMINISTRACION</v>
      </c>
      <c r="G12" s="2" t="s">
        <v>491</v>
      </c>
      <c r="H12" t="s">
        <v>492</v>
      </c>
      <c r="P12" s="70">
        <v>100046102</v>
      </c>
      <c r="Q12" s="69" t="s">
        <v>705</v>
      </c>
      <c r="R12" s="78">
        <v>1000</v>
      </c>
      <c r="S12">
        <v>25007</v>
      </c>
      <c r="T12" t="s">
        <v>887</v>
      </c>
      <c r="V12" s="26">
        <v>10</v>
      </c>
      <c r="W12" s="26">
        <v>1</v>
      </c>
      <c r="X12" s="26" t="s">
        <v>954</v>
      </c>
    </row>
    <row r="13" spans="1:24" x14ac:dyDescent="0.25">
      <c r="A13" s="71">
        <v>100622</v>
      </c>
      <c r="B13" s="55" t="s">
        <v>24</v>
      </c>
      <c r="D13" s="71">
        <v>1037</v>
      </c>
      <c r="E13" s="55" t="s">
        <v>37</v>
      </c>
      <c r="F13" t="str">
        <f t="shared" si="0"/>
        <v>1037 CEC PROGRAMAS</v>
      </c>
      <c r="G13" s="2" t="s">
        <v>493</v>
      </c>
      <c r="H13" t="s">
        <v>494</v>
      </c>
      <c r="P13" s="70">
        <v>100046103</v>
      </c>
      <c r="Q13" s="69" t="s">
        <v>5793</v>
      </c>
      <c r="R13" s="78">
        <v>1000</v>
      </c>
      <c r="S13">
        <v>25008</v>
      </c>
      <c r="T13" t="s">
        <v>830</v>
      </c>
      <c r="V13" s="25">
        <v>11</v>
      </c>
      <c r="W13" s="25">
        <v>8</v>
      </c>
      <c r="X13" s="25" t="s">
        <v>955</v>
      </c>
    </row>
    <row r="14" spans="1:24" x14ac:dyDescent="0.25">
      <c r="A14" s="71">
        <v>101211</v>
      </c>
      <c r="B14" s="55" t="s">
        <v>25</v>
      </c>
      <c r="D14" s="71">
        <v>1200</v>
      </c>
      <c r="E14" s="55" t="s">
        <v>40</v>
      </c>
      <c r="F14" t="str">
        <f t="shared" si="0"/>
        <v>1200 DEC ARQ Y DIS</v>
      </c>
      <c r="G14" s="2" t="s">
        <v>495</v>
      </c>
      <c r="H14" t="s">
        <v>496</v>
      </c>
      <c r="P14" s="70">
        <v>100046104</v>
      </c>
      <c r="Q14" s="69" t="s">
        <v>5794</v>
      </c>
      <c r="R14" s="78">
        <v>1000</v>
      </c>
      <c r="S14">
        <v>25009</v>
      </c>
      <c r="T14" t="s">
        <v>888</v>
      </c>
      <c r="V14" s="25">
        <v>12</v>
      </c>
      <c r="W14" s="25">
        <v>11</v>
      </c>
      <c r="X14" s="25" t="s">
        <v>956</v>
      </c>
    </row>
    <row r="15" spans="1:24" x14ac:dyDescent="0.25">
      <c r="A15" s="71">
        <v>101513</v>
      </c>
      <c r="B15" s="55" t="s">
        <v>26</v>
      </c>
      <c r="D15" s="71">
        <v>1212</v>
      </c>
      <c r="E15" s="55" t="s">
        <v>41</v>
      </c>
      <c r="F15" t="str">
        <f t="shared" si="0"/>
        <v>1212 DPTO ARQUITECTURA</v>
      </c>
      <c r="G15" s="2" t="s">
        <v>497</v>
      </c>
      <c r="H15" t="s">
        <v>498</v>
      </c>
      <c r="P15" s="70">
        <v>100046105</v>
      </c>
      <c r="Q15" s="69" t="s">
        <v>5795</v>
      </c>
      <c r="R15" s="78">
        <v>1000</v>
      </c>
      <c r="S15">
        <v>25010</v>
      </c>
      <c r="T15" t="s">
        <v>870</v>
      </c>
      <c r="V15" s="25">
        <v>13</v>
      </c>
      <c r="W15" s="25">
        <v>11</v>
      </c>
      <c r="X15" s="25" t="s">
        <v>957</v>
      </c>
    </row>
    <row r="16" spans="1:24" x14ac:dyDescent="0.25">
      <c r="A16" s="71">
        <v>101812</v>
      </c>
      <c r="B16" s="55" t="s">
        <v>27</v>
      </c>
      <c r="D16" s="71">
        <v>1215</v>
      </c>
      <c r="E16" s="55" t="s">
        <v>433</v>
      </c>
      <c r="F16" t="str">
        <f t="shared" si="0"/>
        <v>1215 DIS DPTO</v>
      </c>
      <c r="G16" s="2" t="s">
        <v>499</v>
      </c>
      <c r="H16" t="s">
        <v>500</v>
      </c>
      <c r="P16" s="70">
        <v>100046201</v>
      </c>
      <c r="Q16" s="69" t="s">
        <v>19</v>
      </c>
      <c r="R16" s="78">
        <v>1000</v>
      </c>
      <c r="S16">
        <v>25011</v>
      </c>
      <c r="T16" t="s">
        <v>889</v>
      </c>
      <c r="V16" s="26">
        <v>14</v>
      </c>
      <c r="W16" s="26">
        <v>11</v>
      </c>
      <c r="X16" s="26" t="s">
        <v>958</v>
      </c>
    </row>
    <row r="17" spans="1:24" x14ac:dyDescent="0.25">
      <c r="A17" s="71">
        <v>102113</v>
      </c>
      <c r="B17" s="55" t="s">
        <v>28</v>
      </c>
      <c r="D17" s="71">
        <v>1400</v>
      </c>
      <c r="E17" s="55" t="s">
        <v>53</v>
      </c>
      <c r="F17" t="str">
        <f t="shared" si="0"/>
        <v xml:space="preserve">1400 DEC ARTES </v>
      </c>
      <c r="G17" s="2" t="s">
        <v>501</v>
      </c>
      <c r="H17" t="s">
        <v>502</v>
      </c>
      <c r="P17" s="70">
        <v>100046301</v>
      </c>
      <c r="Q17" s="69" t="s">
        <v>20</v>
      </c>
      <c r="R17" s="78">
        <v>1000</v>
      </c>
      <c r="S17">
        <v>25012</v>
      </c>
      <c r="T17" t="s">
        <v>5682</v>
      </c>
      <c r="V17" s="26">
        <v>15</v>
      </c>
      <c r="W17" s="26">
        <v>11</v>
      </c>
      <c r="X17" s="26" t="s">
        <v>959</v>
      </c>
    </row>
    <row r="18" spans="1:24" x14ac:dyDescent="0.25">
      <c r="A18" s="71">
        <v>1021131</v>
      </c>
      <c r="B18" s="55" t="s">
        <v>29</v>
      </c>
      <c r="D18" s="71">
        <v>1403</v>
      </c>
      <c r="E18" s="55" t="s">
        <v>55</v>
      </c>
      <c r="F18" t="str">
        <f t="shared" si="0"/>
        <v>1403 INV Y CREACION FAC</v>
      </c>
      <c r="G18" s="2" t="s">
        <v>503</v>
      </c>
      <c r="H18" t="s">
        <v>504</v>
      </c>
      <c r="P18" s="70">
        <v>100046401</v>
      </c>
      <c r="Q18" s="69" t="s">
        <v>21</v>
      </c>
      <c r="R18" s="78">
        <v>1000</v>
      </c>
      <c r="S18">
        <v>25013</v>
      </c>
      <c r="T18" t="s">
        <v>890</v>
      </c>
      <c r="V18" s="25">
        <v>16</v>
      </c>
      <c r="W18" s="25">
        <v>6</v>
      </c>
      <c r="X18" s="25" t="s">
        <v>960</v>
      </c>
    </row>
    <row r="19" spans="1:24" x14ac:dyDescent="0.25">
      <c r="A19" s="71">
        <v>102413</v>
      </c>
      <c r="B19" s="55" t="s">
        <v>30</v>
      </c>
      <c r="D19" s="71">
        <v>1412</v>
      </c>
      <c r="E19" s="55" t="s">
        <v>434</v>
      </c>
      <c r="F19" t="str">
        <f t="shared" si="0"/>
        <v>1412 DPTO ARTE</v>
      </c>
      <c r="G19" s="2" t="s">
        <v>505</v>
      </c>
      <c r="H19" t="s">
        <v>506</v>
      </c>
      <c r="P19" s="70">
        <v>100322001</v>
      </c>
      <c r="Q19" s="69" t="s">
        <v>23</v>
      </c>
      <c r="R19" s="78">
        <v>1000</v>
      </c>
      <c r="S19">
        <v>25014</v>
      </c>
      <c r="T19" t="s">
        <v>891</v>
      </c>
      <c r="V19" s="25">
        <v>17</v>
      </c>
      <c r="W19" s="25">
        <v>2856</v>
      </c>
      <c r="X19" s="25" t="s">
        <v>35</v>
      </c>
    </row>
    <row r="20" spans="1:24" x14ac:dyDescent="0.25">
      <c r="A20" s="71">
        <v>1024131</v>
      </c>
      <c r="B20" s="55" t="s">
        <v>31</v>
      </c>
      <c r="D20" s="71">
        <v>1415</v>
      </c>
      <c r="E20" s="55" t="s">
        <v>435</v>
      </c>
      <c r="F20" t="str">
        <f t="shared" si="0"/>
        <v>1415 DPTO MUSICA</v>
      </c>
      <c r="G20" s="2" t="s">
        <v>507</v>
      </c>
      <c r="H20" t="s">
        <v>508</v>
      </c>
      <c r="P20" s="70">
        <v>100322002</v>
      </c>
      <c r="Q20" s="69" t="s">
        <v>5796</v>
      </c>
      <c r="R20" s="78">
        <v>1000</v>
      </c>
      <c r="S20">
        <v>25015</v>
      </c>
      <c r="T20" t="s">
        <v>892</v>
      </c>
      <c r="V20" s="25">
        <v>18</v>
      </c>
      <c r="W20" s="25">
        <v>16</v>
      </c>
      <c r="X20" s="25" t="s">
        <v>709</v>
      </c>
    </row>
    <row r="21" spans="1:24" x14ac:dyDescent="0.25">
      <c r="A21" s="71">
        <v>1024132</v>
      </c>
      <c r="B21" s="55" t="s">
        <v>32</v>
      </c>
      <c r="D21" s="71">
        <v>1418</v>
      </c>
      <c r="E21" s="55" t="s">
        <v>436</v>
      </c>
      <c r="F21" t="str">
        <f t="shared" si="0"/>
        <v>1418 DPTO LITERATURA</v>
      </c>
      <c r="G21" s="2" t="s">
        <v>509</v>
      </c>
      <c r="H21" t="s">
        <v>510</v>
      </c>
      <c r="P21" s="70">
        <v>100322003</v>
      </c>
      <c r="Q21" s="69" t="s">
        <v>5797</v>
      </c>
      <c r="R21" s="78">
        <v>1000</v>
      </c>
      <c r="S21">
        <v>25016</v>
      </c>
      <c r="T21" t="s">
        <v>893</v>
      </c>
      <c r="V21" s="25">
        <v>19</v>
      </c>
      <c r="W21" s="25">
        <v>16</v>
      </c>
      <c r="X21" s="25" t="s">
        <v>961</v>
      </c>
    </row>
    <row r="22" spans="1:24" x14ac:dyDescent="0.25">
      <c r="A22" s="71">
        <v>102414</v>
      </c>
      <c r="B22" s="55" t="s">
        <v>5637</v>
      </c>
      <c r="D22" s="71">
        <v>1421</v>
      </c>
      <c r="E22" s="55" t="s">
        <v>437</v>
      </c>
      <c r="F22" t="str">
        <f t="shared" si="0"/>
        <v>1421 CEPER</v>
      </c>
      <c r="G22" s="2" t="s">
        <v>511</v>
      </c>
      <c r="H22" t="s">
        <v>512</v>
      </c>
      <c r="P22" s="70">
        <v>100322004</v>
      </c>
      <c r="Q22" s="69" t="s">
        <v>5798</v>
      </c>
      <c r="R22" s="78">
        <v>1000</v>
      </c>
      <c r="S22">
        <v>25017</v>
      </c>
      <c r="T22" t="s">
        <v>894</v>
      </c>
      <c r="V22" s="26">
        <v>20</v>
      </c>
      <c r="W22" s="26">
        <v>16</v>
      </c>
      <c r="X22" s="26" t="s">
        <v>962</v>
      </c>
    </row>
    <row r="23" spans="1:24" x14ac:dyDescent="0.25">
      <c r="A23" s="71">
        <v>103016</v>
      </c>
      <c r="B23" s="55" t="s">
        <v>33</v>
      </c>
      <c r="D23" s="71">
        <v>1600</v>
      </c>
      <c r="E23" s="55" t="s">
        <v>78</v>
      </c>
      <c r="F23" t="str">
        <f t="shared" si="0"/>
        <v>1600 DEC CIENCIAS</v>
      </c>
      <c r="G23" s="2" t="s">
        <v>513</v>
      </c>
      <c r="H23" t="s">
        <v>514</v>
      </c>
      <c r="P23" s="70">
        <v>100322005</v>
      </c>
      <c r="Q23" s="69" t="s">
        <v>5799</v>
      </c>
      <c r="R23" s="78">
        <v>1000</v>
      </c>
      <c r="S23">
        <v>25018</v>
      </c>
      <c r="T23" t="s">
        <v>895</v>
      </c>
      <c r="V23" s="26">
        <v>21</v>
      </c>
      <c r="W23" s="26">
        <v>16</v>
      </c>
      <c r="X23" s="26" t="s">
        <v>963</v>
      </c>
    </row>
    <row r="24" spans="1:24" x14ac:dyDescent="0.25">
      <c r="A24" s="71">
        <v>103314</v>
      </c>
      <c r="B24" s="55" t="s">
        <v>34</v>
      </c>
      <c r="D24" s="71">
        <v>1603</v>
      </c>
      <c r="E24" s="55" t="s">
        <v>80</v>
      </c>
      <c r="F24" t="str">
        <f t="shared" si="0"/>
        <v>1603 FAC CIENCIAS INV</v>
      </c>
      <c r="G24" s="2" t="s">
        <v>515</v>
      </c>
      <c r="H24" t="s">
        <v>516</v>
      </c>
      <c r="P24" s="70">
        <v>100622001</v>
      </c>
      <c r="Q24" s="69" t="s">
        <v>24</v>
      </c>
      <c r="R24" s="78">
        <v>1000</v>
      </c>
      <c r="S24">
        <v>25019</v>
      </c>
      <c r="T24" t="s">
        <v>896</v>
      </c>
      <c r="V24" s="25">
        <v>22</v>
      </c>
      <c r="W24" s="25">
        <v>24</v>
      </c>
      <c r="X24" s="25" t="s">
        <v>964</v>
      </c>
    </row>
    <row r="25" spans="1:24" x14ac:dyDescent="0.25">
      <c r="A25" s="71">
        <v>1033141</v>
      </c>
      <c r="B25" s="55" t="s">
        <v>35</v>
      </c>
      <c r="D25" s="71">
        <v>1604</v>
      </c>
      <c r="E25" s="55" t="s">
        <v>5790</v>
      </c>
      <c r="F25" t="str">
        <f t="shared" si="0"/>
        <v>1604 FAC CIENCIAS INV 2</v>
      </c>
      <c r="G25" s="2" t="s">
        <v>517</v>
      </c>
      <c r="H25" t="s">
        <v>518</v>
      </c>
      <c r="P25" s="70">
        <v>101211001</v>
      </c>
      <c r="Q25" s="69" t="s">
        <v>25</v>
      </c>
      <c r="R25" s="78">
        <v>1000</v>
      </c>
      <c r="S25">
        <v>25020</v>
      </c>
      <c r="T25" t="s">
        <v>897</v>
      </c>
      <c r="V25" s="25">
        <v>23</v>
      </c>
      <c r="W25" s="25">
        <v>24</v>
      </c>
      <c r="X25" s="25" t="s">
        <v>581</v>
      </c>
    </row>
    <row r="26" spans="1:24" x14ac:dyDescent="0.25">
      <c r="A26" s="71">
        <v>103624</v>
      </c>
      <c r="B26" s="55" t="s">
        <v>36</v>
      </c>
      <c r="D26" s="71">
        <v>1612</v>
      </c>
      <c r="E26" s="55" t="s">
        <v>82</v>
      </c>
      <c r="F26" t="str">
        <f t="shared" si="0"/>
        <v>1612 CIENCIAS BIOLOGICAS</v>
      </c>
      <c r="G26" s="2" t="s">
        <v>519</v>
      </c>
      <c r="H26" t="s">
        <v>520</v>
      </c>
      <c r="P26" s="70">
        <v>101513001</v>
      </c>
      <c r="Q26" s="69" t="s">
        <v>26</v>
      </c>
      <c r="R26" s="78">
        <v>1000</v>
      </c>
      <c r="S26">
        <v>25021</v>
      </c>
      <c r="T26" t="s">
        <v>898</v>
      </c>
      <c r="V26" s="25">
        <v>24</v>
      </c>
      <c r="W26" s="25">
        <v>1774</v>
      </c>
      <c r="X26" s="25" t="s">
        <v>965</v>
      </c>
    </row>
    <row r="27" spans="1:24" x14ac:dyDescent="0.25">
      <c r="A27" s="71">
        <v>103724</v>
      </c>
      <c r="B27" s="55" t="s">
        <v>37</v>
      </c>
      <c r="D27" s="71">
        <v>1615</v>
      </c>
      <c r="E27" s="55" t="s">
        <v>438</v>
      </c>
      <c r="F27" t="str">
        <f t="shared" si="0"/>
        <v>1615 FISICA</v>
      </c>
      <c r="G27" s="2" t="s">
        <v>521</v>
      </c>
      <c r="H27" t="s">
        <v>522</v>
      </c>
      <c r="P27" s="70">
        <v>101812001</v>
      </c>
      <c r="Q27" s="69" t="s">
        <v>5800</v>
      </c>
      <c r="R27" s="78">
        <v>1000</v>
      </c>
      <c r="S27">
        <v>25022</v>
      </c>
      <c r="T27" t="s">
        <v>899</v>
      </c>
      <c r="V27" s="25">
        <v>25</v>
      </c>
      <c r="W27" s="25">
        <v>24</v>
      </c>
      <c r="X27" s="25" t="s">
        <v>966</v>
      </c>
    </row>
    <row r="28" spans="1:24" x14ac:dyDescent="0.25">
      <c r="A28" s="71">
        <v>120000</v>
      </c>
      <c r="B28" s="55" t="s">
        <v>38</v>
      </c>
      <c r="D28" s="71">
        <v>1618</v>
      </c>
      <c r="E28" s="55" t="s">
        <v>91</v>
      </c>
      <c r="F28" t="str">
        <f t="shared" si="0"/>
        <v>1618 GEOCIENCIAS</v>
      </c>
      <c r="G28" s="2" t="s">
        <v>523</v>
      </c>
      <c r="H28" t="s">
        <v>524</v>
      </c>
      <c r="P28" s="70">
        <v>101812002</v>
      </c>
      <c r="Q28" s="69" t="s">
        <v>5801</v>
      </c>
      <c r="R28" s="78">
        <v>1000</v>
      </c>
      <c r="S28">
        <v>25023</v>
      </c>
      <c r="T28" t="s">
        <v>900</v>
      </c>
      <c r="V28" s="25">
        <v>26</v>
      </c>
      <c r="W28" s="25">
        <v>9998</v>
      </c>
      <c r="X28" s="25" t="s">
        <v>967</v>
      </c>
    </row>
    <row r="29" spans="1:24" x14ac:dyDescent="0.25">
      <c r="A29" s="71">
        <v>120022</v>
      </c>
      <c r="B29" s="55" t="s">
        <v>39</v>
      </c>
      <c r="D29" s="71">
        <v>1621</v>
      </c>
      <c r="E29" s="55" t="s">
        <v>94</v>
      </c>
      <c r="F29" t="str">
        <f t="shared" si="0"/>
        <v>1621 MATEMATICAS</v>
      </c>
      <c r="G29" s="2" t="s">
        <v>525</v>
      </c>
      <c r="H29" t="s">
        <v>526</v>
      </c>
      <c r="P29" s="70">
        <v>101812003</v>
      </c>
      <c r="Q29" s="69" t="s">
        <v>5802</v>
      </c>
      <c r="R29" s="78">
        <v>1000</v>
      </c>
      <c r="S29">
        <v>25024</v>
      </c>
      <c r="T29" t="s">
        <v>901</v>
      </c>
      <c r="V29" s="25">
        <v>27</v>
      </c>
      <c r="W29" s="25">
        <v>26</v>
      </c>
      <c r="X29" s="25" t="s">
        <v>968</v>
      </c>
    </row>
    <row r="30" spans="1:24" x14ac:dyDescent="0.25">
      <c r="A30" s="71">
        <v>120046</v>
      </c>
      <c r="B30" s="55" t="s">
        <v>40</v>
      </c>
      <c r="D30" s="71">
        <v>1624</v>
      </c>
      <c r="E30" s="55" t="s">
        <v>439</v>
      </c>
      <c r="F30" t="str">
        <f t="shared" si="0"/>
        <v>1624 QUIMICA</v>
      </c>
      <c r="G30" s="2" t="s">
        <v>527</v>
      </c>
      <c r="H30" t="s">
        <v>528</v>
      </c>
      <c r="P30" s="70">
        <v>101812004</v>
      </c>
      <c r="Q30" s="69" t="s">
        <v>5803</v>
      </c>
      <c r="R30" s="78">
        <v>1000</v>
      </c>
      <c r="S30">
        <v>25025</v>
      </c>
      <c r="T30" t="s">
        <v>902</v>
      </c>
      <c r="V30" s="25">
        <v>28</v>
      </c>
      <c r="W30" s="25">
        <v>26</v>
      </c>
      <c r="X30" s="25" t="s">
        <v>969</v>
      </c>
    </row>
    <row r="31" spans="1:24" x14ac:dyDescent="0.25">
      <c r="A31" s="71">
        <v>121200</v>
      </c>
      <c r="B31" s="55" t="s">
        <v>41</v>
      </c>
      <c r="D31" s="71">
        <v>1800</v>
      </c>
      <c r="E31" s="55" t="s">
        <v>105</v>
      </c>
      <c r="F31" t="str">
        <f t="shared" si="0"/>
        <v>1800 DEC CIEN SOCIALES</v>
      </c>
      <c r="G31" s="2" t="s">
        <v>529</v>
      </c>
      <c r="H31" t="s">
        <v>530</v>
      </c>
      <c r="P31" s="70">
        <v>101812005</v>
      </c>
      <c r="Q31" s="69" t="s">
        <v>5804</v>
      </c>
      <c r="R31" s="78">
        <v>1000</v>
      </c>
      <c r="S31">
        <v>25026</v>
      </c>
      <c r="T31" t="s">
        <v>903</v>
      </c>
      <c r="V31" s="25">
        <v>29</v>
      </c>
      <c r="W31" s="25">
        <v>28</v>
      </c>
      <c r="X31" s="25" t="s">
        <v>970</v>
      </c>
    </row>
    <row r="32" spans="1:24" x14ac:dyDescent="0.25">
      <c r="A32" s="71">
        <v>121211</v>
      </c>
      <c r="B32" s="55" t="s">
        <v>42</v>
      </c>
      <c r="D32" s="71">
        <v>1811</v>
      </c>
      <c r="E32" s="55" t="s">
        <v>106</v>
      </c>
      <c r="F32" t="str">
        <f t="shared" si="0"/>
        <v>1811 PUBLICACIONES</v>
      </c>
      <c r="G32" s="2" t="s">
        <v>531</v>
      </c>
      <c r="H32" t="s">
        <v>532</v>
      </c>
      <c r="P32" s="70">
        <v>102113001</v>
      </c>
      <c r="Q32" s="69" t="s">
        <v>5805</v>
      </c>
      <c r="R32" s="78">
        <v>1000</v>
      </c>
      <c r="S32">
        <v>25027</v>
      </c>
      <c r="T32" t="s">
        <v>904</v>
      </c>
      <c r="V32" s="25">
        <v>30</v>
      </c>
      <c r="W32" s="25">
        <v>3388</v>
      </c>
      <c r="X32" s="25" t="s">
        <v>971</v>
      </c>
    </row>
    <row r="33" spans="1:24" x14ac:dyDescent="0.25">
      <c r="A33" s="71">
        <v>121213</v>
      </c>
      <c r="B33" s="55" t="s">
        <v>43</v>
      </c>
      <c r="D33" s="71">
        <v>1812</v>
      </c>
      <c r="E33" s="55" t="s">
        <v>440</v>
      </c>
      <c r="F33" t="str">
        <f t="shared" si="0"/>
        <v>1812 ANTROPOLOGIA</v>
      </c>
      <c r="G33" s="2" t="s">
        <v>533</v>
      </c>
      <c r="H33" t="s">
        <v>534</v>
      </c>
      <c r="P33" s="70">
        <v>102113002</v>
      </c>
      <c r="Q33" s="69" t="s">
        <v>5806</v>
      </c>
      <c r="R33" s="78">
        <v>1000</v>
      </c>
      <c r="S33">
        <v>25028</v>
      </c>
      <c r="T33" t="s">
        <v>905</v>
      </c>
      <c r="V33" s="25">
        <v>31</v>
      </c>
      <c r="W33" s="25">
        <v>33</v>
      </c>
      <c r="X33" s="25" t="s">
        <v>972</v>
      </c>
    </row>
    <row r="34" spans="1:24" x14ac:dyDescent="0.25">
      <c r="A34" s="71">
        <v>121214</v>
      </c>
      <c r="B34" s="55" t="s">
        <v>44</v>
      </c>
      <c r="D34" s="71">
        <v>1815</v>
      </c>
      <c r="E34" s="55" t="s">
        <v>441</v>
      </c>
      <c r="F34" t="str">
        <f t="shared" si="0"/>
        <v>1815 CIENCIA POLITICA</v>
      </c>
      <c r="G34" s="2" t="s">
        <v>535</v>
      </c>
      <c r="H34" t="s">
        <v>536</v>
      </c>
      <c r="P34" s="70">
        <v>102113003</v>
      </c>
      <c r="Q34" s="69" t="s">
        <v>706</v>
      </c>
      <c r="R34" s="78">
        <v>1000</v>
      </c>
      <c r="S34">
        <v>25029</v>
      </c>
      <c r="T34" t="s">
        <v>906</v>
      </c>
      <c r="V34" s="26">
        <v>32</v>
      </c>
      <c r="W34" s="26">
        <v>128</v>
      </c>
      <c r="X34" s="26" t="s">
        <v>973</v>
      </c>
    </row>
    <row r="35" spans="1:24" x14ac:dyDescent="0.25">
      <c r="A35" s="71">
        <v>121222</v>
      </c>
      <c r="B35" s="55" t="s">
        <v>45</v>
      </c>
      <c r="D35" s="71">
        <v>1818</v>
      </c>
      <c r="E35" s="55" t="s">
        <v>442</v>
      </c>
      <c r="F35" t="str">
        <f t="shared" si="0"/>
        <v>1818 FILOSOFIA</v>
      </c>
      <c r="G35" s="2" t="s">
        <v>537</v>
      </c>
      <c r="H35" t="s">
        <v>538</v>
      </c>
      <c r="P35" s="70">
        <v>102113004</v>
      </c>
      <c r="Q35" s="69" t="s">
        <v>5807</v>
      </c>
      <c r="R35" s="78">
        <v>1000</v>
      </c>
      <c r="S35">
        <v>25030</v>
      </c>
      <c r="T35" t="s">
        <v>907</v>
      </c>
      <c r="V35" s="25">
        <v>33</v>
      </c>
      <c r="W35" s="25">
        <v>28</v>
      </c>
      <c r="X35" s="25" t="s">
        <v>974</v>
      </c>
    </row>
    <row r="36" spans="1:24" x14ac:dyDescent="0.25">
      <c r="A36" s="71">
        <v>121224</v>
      </c>
      <c r="B36" s="55" t="s">
        <v>46</v>
      </c>
      <c r="D36" s="71">
        <v>1821</v>
      </c>
      <c r="E36" s="55" t="s">
        <v>443</v>
      </c>
      <c r="F36" t="str">
        <f t="shared" si="0"/>
        <v>1821 HISTORIA</v>
      </c>
      <c r="G36" s="2" t="s">
        <v>539</v>
      </c>
      <c r="H36" t="s">
        <v>540</v>
      </c>
      <c r="P36" s="70">
        <v>102113101</v>
      </c>
      <c r="Q36" s="69" t="s">
        <v>29</v>
      </c>
      <c r="R36" s="78">
        <v>1000</v>
      </c>
      <c r="S36">
        <v>25031</v>
      </c>
      <c r="T36" t="s">
        <v>908</v>
      </c>
      <c r="V36" s="26">
        <v>34</v>
      </c>
      <c r="W36" s="26">
        <v>33</v>
      </c>
      <c r="X36" s="26" t="s">
        <v>975</v>
      </c>
    </row>
    <row r="37" spans="1:24" x14ac:dyDescent="0.25">
      <c r="A37" s="71">
        <v>121500</v>
      </c>
      <c r="B37" s="55" t="s">
        <v>47</v>
      </c>
      <c r="D37" s="71">
        <v>1824</v>
      </c>
      <c r="E37" s="55" t="s">
        <v>444</v>
      </c>
      <c r="F37" t="str">
        <f t="shared" si="0"/>
        <v>1824 LENG Y EST SOCIOCUL</v>
      </c>
      <c r="G37" s="2" t="s">
        <v>541</v>
      </c>
      <c r="H37" t="s">
        <v>542</v>
      </c>
      <c r="P37" s="70">
        <v>102413001</v>
      </c>
      <c r="Q37" s="69" t="s">
        <v>707</v>
      </c>
      <c r="R37" s="78">
        <v>1000</v>
      </c>
      <c r="S37">
        <v>25032</v>
      </c>
      <c r="T37" t="s">
        <v>5677</v>
      </c>
      <c r="V37" s="26">
        <v>35</v>
      </c>
      <c r="W37" s="26">
        <v>167</v>
      </c>
      <c r="X37" s="26" t="s">
        <v>976</v>
      </c>
    </row>
    <row r="38" spans="1:24" x14ac:dyDescent="0.25">
      <c r="A38" s="71">
        <v>121511</v>
      </c>
      <c r="B38" s="55" t="s">
        <v>48</v>
      </c>
      <c r="D38" s="71">
        <v>1827</v>
      </c>
      <c r="E38" s="55" t="s">
        <v>445</v>
      </c>
      <c r="F38" t="str">
        <f t="shared" si="0"/>
        <v>1827 PSICOLOGIA</v>
      </c>
      <c r="G38" s="2" t="s">
        <v>543</v>
      </c>
      <c r="H38" t="s">
        <v>544</v>
      </c>
      <c r="P38" s="70">
        <v>102413002</v>
      </c>
      <c r="Q38" s="69" t="s">
        <v>708</v>
      </c>
      <c r="R38" s="78">
        <v>1000</v>
      </c>
      <c r="S38">
        <v>25033</v>
      </c>
      <c r="T38" t="s">
        <v>5678</v>
      </c>
      <c r="V38" s="26">
        <v>36</v>
      </c>
      <c r="W38" s="26">
        <v>244</v>
      </c>
      <c r="X38" s="26" t="s">
        <v>977</v>
      </c>
    </row>
    <row r="39" spans="1:24" x14ac:dyDescent="0.25">
      <c r="A39" s="71">
        <v>121513</v>
      </c>
      <c r="B39" s="55" t="s">
        <v>5730</v>
      </c>
      <c r="D39" s="71">
        <v>1836</v>
      </c>
      <c r="E39" s="55" t="s">
        <v>5681</v>
      </c>
      <c r="F39" t="str">
        <f t="shared" si="0"/>
        <v>1836 VICEDEC INVES Y POSG</v>
      </c>
      <c r="G39" s="2" t="s">
        <v>545</v>
      </c>
      <c r="H39" t="s">
        <v>546</v>
      </c>
      <c r="P39" s="70">
        <v>102413101</v>
      </c>
      <c r="Q39" s="69" t="s">
        <v>31</v>
      </c>
      <c r="R39" s="78">
        <v>1000</v>
      </c>
      <c r="S39">
        <v>25034</v>
      </c>
      <c r="T39" t="s">
        <v>909</v>
      </c>
      <c r="V39" s="26">
        <v>37</v>
      </c>
      <c r="W39" s="26">
        <v>33</v>
      </c>
      <c r="X39" s="26" t="s">
        <v>978</v>
      </c>
    </row>
    <row r="40" spans="1:24" x14ac:dyDescent="0.25">
      <c r="A40" s="71">
        <v>121514</v>
      </c>
      <c r="B40" s="55" t="s">
        <v>49</v>
      </c>
      <c r="D40" s="71">
        <v>2000</v>
      </c>
      <c r="E40" s="55" t="s">
        <v>140</v>
      </c>
      <c r="F40" t="str">
        <f t="shared" si="0"/>
        <v>2000 DEC DERECHO</v>
      </c>
      <c r="G40" s="2" t="s">
        <v>547</v>
      </c>
      <c r="H40" t="s">
        <v>343</v>
      </c>
      <c r="P40" s="70">
        <v>102413201</v>
      </c>
      <c r="Q40" s="69" t="s">
        <v>32</v>
      </c>
      <c r="R40" s="78">
        <v>1000</v>
      </c>
      <c r="S40">
        <v>25035</v>
      </c>
      <c r="T40" t="s">
        <v>910</v>
      </c>
      <c r="V40" s="26">
        <v>38</v>
      </c>
      <c r="W40" s="26">
        <v>244</v>
      </c>
      <c r="X40" s="26" t="s">
        <v>979</v>
      </c>
    </row>
    <row r="41" spans="1:24" x14ac:dyDescent="0.25">
      <c r="A41" s="71">
        <v>121522</v>
      </c>
      <c r="B41" s="55" t="s">
        <v>50</v>
      </c>
      <c r="D41" s="71">
        <v>2006</v>
      </c>
      <c r="E41" s="55" t="s">
        <v>141</v>
      </c>
      <c r="F41" t="str">
        <f t="shared" si="0"/>
        <v>2006 PUBLICACIONES DERE</v>
      </c>
      <c r="G41" s="2" t="s">
        <v>548</v>
      </c>
      <c r="H41" t="s">
        <v>549</v>
      </c>
      <c r="P41" s="70">
        <v>102414001</v>
      </c>
      <c r="Q41" s="69" t="s">
        <v>5637</v>
      </c>
      <c r="R41" s="78">
        <v>5100</v>
      </c>
      <c r="S41">
        <v>25036</v>
      </c>
      <c r="T41" t="s">
        <v>911</v>
      </c>
      <c r="V41" s="26">
        <v>39</v>
      </c>
      <c r="W41" s="26">
        <v>244</v>
      </c>
      <c r="X41" s="26" t="s">
        <v>980</v>
      </c>
    </row>
    <row r="42" spans="1:24" x14ac:dyDescent="0.25">
      <c r="A42" s="71">
        <v>121524</v>
      </c>
      <c r="B42" s="55" t="s">
        <v>51</v>
      </c>
      <c r="D42" s="71">
        <v>2009</v>
      </c>
      <c r="E42" s="55" t="s">
        <v>142</v>
      </c>
      <c r="F42" t="str">
        <f t="shared" si="0"/>
        <v>2009 RELACIONES EXTERNAS</v>
      </c>
      <c r="G42" s="2" t="s">
        <v>550</v>
      </c>
      <c r="H42" t="s">
        <v>551</v>
      </c>
      <c r="P42" s="70">
        <v>103016001</v>
      </c>
      <c r="Q42" s="69" t="s">
        <v>33</v>
      </c>
      <c r="R42" s="78">
        <v>1000</v>
      </c>
      <c r="S42">
        <v>25037</v>
      </c>
      <c r="T42" t="s">
        <v>912</v>
      </c>
      <c r="V42" s="26">
        <v>40</v>
      </c>
      <c r="W42" s="26">
        <v>244</v>
      </c>
      <c r="X42" s="26" t="s">
        <v>981</v>
      </c>
    </row>
    <row r="43" spans="1:24" x14ac:dyDescent="0.25">
      <c r="A43" s="71">
        <v>140000</v>
      </c>
      <c r="B43" s="55" t="s">
        <v>52</v>
      </c>
      <c r="D43" s="71">
        <v>2012</v>
      </c>
      <c r="E43" s="55" t="s">
        <v>144</v>
      </c>
      <c r="F43" t="str">
        <f t="shared" si="0"/>
        <v>2012 DERECHO PRE</v>
      </c>
      <c r="G43" s="2" t="s">
        <v>552</v>
      </c>
      <c r="H43" t="s">
        <v>553</v>
      </c>
      <c r="P43" s="70">
        <v>103314001</v>
      </c>
      <c r="Q43" s="69" t="s">
        <v>709</v>
      </c>
      <c r="R43" s="78">
        <v>1000</v>
      </c>
      <c r="S43">
        <v>25038</v>
      </c>
      <c r="T43" t="s">
        <v>913</v>
      </c>
      <c r="V43" s="25">
        <v>41</v>
      </c>
      <c r="W43" s="25">
        <v>9998</v>
      </c>
      <c r="X43" s="25" t="s">
        <v>982</v>
      </c>
    </row>
    <row r="44" spans="1:24" x14ac:dyDescent="0.25">
      <c r="A44" s="71">
        <v>140014</v>
      </c>
      <c r="B44" s="55" t="s">
        <v>482</v>
      </c>
      <c r="D44" s="71">
        <v>2015</v>
      </c>
      <c r="E44" s="55" t="s">
        <v>149</v>
      </c>
      <c r="F44" t="str">
        <f t="shared" si="0"/>
        <v>2015 ESP DERECHO</v>
      </c>
      <c r="G44" s="2" t="s">
        <v>554</v>
      </c>
      <c r="H44" t="s">
        <v>555</v>
      </c>
      <c r="P44" s="70">
        <v>103314002</v>
      </c>
      <c r="Q44" s="69" t="s">
        <v>710</v>
      </c>
      <c r="R44" s="78">
        <v>1000</v>
      </c>
      <c r="S44">
        <v>25039</v>
      </c>
      <c r="T44" t="s">
        <v>91</v>
      </c>
      <c r="V44" s="25">
        <v>42</v>
      </c>
      <c r="W44" s="25">
        <v>41</v>
      </c>
      <c r="X44" s="25" t="s">
        <v>983</v>
      </c>
    </row>
    <row r="45" spans="1:24" x14ac:dyDescent="0.25">
      <c r="A45" s="71">
        <v>140046</v>
      </c>
      <c r="B45" s="55" t="s">
        <v>53</v>
      </c>
      <c r="D45" s="71">
        <v>2021</v>
      </c>
      <c r="E45" s="55" t="s">
        <v>446</v>
      </c>
      <c r="F45" t="str">
        <f t="shared" si="0"/>
        <v xml:space="preserve">2021 MAE DERECHO </v>
      </c>
      <c r="G45" s="2" t="s">
        <v>556</v>
      </c>
      <c r="H45" t="s">
        <v>557</v>
      </c>
      <c r="P45" s="70">
        <v>103314003</v>
      </c>
      <c r="Q45" s="69" t="s">
        <v>5808</v>
      </c>
      <c r="R45" s="78">
        <v>1000</v>
      </c>
      <c r="S45">
        <v>25040</v>
      </c>
      <c r="T45" t="s">
        <v>5683</v>
      </c>
      <c r="V45" s="25">
        <v>43</v>
      </c>
      <c r="W45" s="25">
        <v>42</v>
      </c>
      <c r="X45" s="25" t="s">
        <v>984</v>
      </c>
    </row>
    <row r="46" spans="1:24" x14ac:dyDescent="0.25">
      <c r="A46" s="71">
        <v>1400461</v>
      </c>
      <c r="B46" s="55" t="s">
        <v>54</v>
      </c>
      <c r="D46" s="71">
        <v>2030</v>
      </c>
      <c r="E46" s="55" t="s">
        <v>151</v>
      </c>
      <c r="F46" t="str">
        <f t="shared" si="0"/>
        <v>2030 DOC DERECHO</v>
      </c>
      <c r="G46" s="2" t="s">
        <v>558</v>
      </c>
      <c r="H46" t="s">
        <v>559</v>
      </c>
      <c r="P46" s="70">
        <v>103314004</v>
      </c>
      <c r="Q46" s="69" t="s">
        <v>5809</v>
      </c>
      <c r="R46" s="78">
        <v>1000</v>
      </c>
      <c r="S46">
        <v>25041</v>
      </c>
      <c r="T46" t="s">
        <v>914</v>
      </c>
      <c r="V46" s="25">
        <v>44</v>
      </c>
      <c r="W46" s="25">
        <v>41</v>
      </c>
      <c r="X46" s="25" t="s">
        <v>82</v>
      </c>
    </row>
    <row r="47" spans="1:24" x14ac:dyDescent="0.25">
      <c r="A47" s="71">
        <v>140322</v>
      </c>
      <c r="B47" s="55" t="s">
        <v>55</v>
      </c>
      <c r="D47" s="71">
        <v>2033</v>
      </c>
      <c r="E47" s="55" t="s">
        <v>152</v>
      </c>
      <c r="F47" t="str">
        <f t="shared" si="0"/>
        <v>2033 DERECHO EDUCON</v>
      </c>
      <c r="G47" s="2" t="s">
        <v>560</v>
      </c>
      <c r="H47" t="s">
        <v>561</v>
      </c>
      <c r="P47" s="70">
        <v>103314101</v>
      </c>
      <c r="Q47" s="69" t="s">
        <v>5810</v>
      </c>
      <c r="R47" s="78">
        <v>1000</v>
      </c>
      <c r="S47">
        <v>26001</v>
      </c>
      <c r="T47" t="s">
        <v>915</v>
      </c>
      <c r="V47" s="25">
        <v>45</v>
      </c>
      <c r="W47" s="25">
        <v>44</v>
      </c>
      <c r="X47" s="25" t="s">
        <v>985</v>
      </c>
    </row>
    <row r="48" spans="1:24" x14ac:dyDescent="0.25">
      <c r="A48" s="71">
        <v>141200</v>
      </c>
      <c r="B48" s="55" t="s">
        <v>56</v>
      </c>
      <c r="D48" s="71">
        <v>2036</v>
      </c>
      <c r="E48" s="55" t="s">
        <v>447</v>
      </c>
      <c r="F48" t="str">
        <f t="shared" si="0"/>
        <v>2036 CIJUS</v>
      </c>
      <c r="G48" s="2" t="s">
        <v>562</v>
      </c>
      <c r="H48" t="s">
        <v>563</v>
      </c>
      <c r="P48" s="70">
        <v>103314102</v>
      </c>
      <c r="Q48" s="69" t="s">
        <v>5811</v>
      </c>
      <c r="R48" s="78">
        <v>1000</v>
      </c>
      <c r="S48">
        <v>26002</v>
      </c>
      <c r="T48" t="s">
        <v>916</v>
      </c>
      <c r="V48" s="25">
        <v>46</v>
      </c>
      <c r="W48" s="25">
        <v>44</v>
      </c>
      <c r="X48" s="25" t="s">
        <v>986</v>
      </c>
    </row>
    <row r="49" spans="1:24" x14ac:dyDescent="0.25">
      <c r="A49" s="71">
        <v>141211</v>
      </c>
      <c r="B49" s="55" t="s">
        <v>57</v>
      </c>
      <c r="D49" s="71">
        <v>2200</v>
      </c>
      <c r="E49" s="55" t="s">
        <v>157</v>
      </c>
      <c r="F49" t="str">
        <f t="shared" si="0"/>
        <v>2200 DEC  ECONOMIA</v>
      </c>
      <c r="G49" s="2" t="s">
        <v>564</v>
      </c>
      <c r="H49" t="s">
        <v>565</v>
      </c>
      <c r="P49" s="70">
        <v>103314103</v>
      </c>
      <c r="Q49" s="69" t="s">
        <v>5812</v>
      </c>
      <c r="R49" s="78">
        <v>1000</v>
      </c>
      <c r="S49">
        <v>26003</v>
      </c>
      <c r="T49" t="s">
        <v>917</v>
      </c>
      <c r="V49" s="25">
        <v>47</v>
      </c>
      <c r="W49" s="25">
        <v>46</v>
      </c>
      <c r="X49" s="25" t="s">
        <v>987</v>
      </c>
    </row>
    <row r="50" spans="1:24" x14ac:dyDescent="0.25">
      <c r="A50" s="71">
        <v>1412111</v>
      </c>
      <c r="B50" s="55" t="s">
        <v>58</v>
      </c>
      <c r="D50" s="71">
        <v>2201</v>
      </c>
      <c r="E50" s="55" t="s">
        <v>448</v>
      </c>
      <c r="F50" t="str">
        <f t="shared" si="0"/>
        <v>2201 ACT CONEXAS ECO</v>
      </c>
      <c r="G50" s="2" t="s">
        <v>566</v>
      </c>
      <c r="H50" t="s">
        <v>567</v>
      </c>
      <c r="P50" s="70">
        <v>103314104</v>
      </c>
      <c r="Q50" s="69" t="s">
        <v>5809</v>
      </c>
      <c r="R50" s="78">
        <v>1000</v>
      </c>
      <c r="S50">
        <v>26004</v>
      </c>
      <c r="T50" t="s">
        <v>918</v>
      </c>
      <c r="V50" s="25">
        <v>48</v>
      </c>
      <c r="W50" s="25">
        <v>44</v>
      </c>
      <c r="X50" s="25" t="s">
        <v>988</v>
      </c>
    </row>
    <row r="51" spans="1:24" x14ac:dyDescent="0.25">
      <c r="A51" s="71">
        <v>141212</v>
      </c>
      <c r="B51" s="55" t="s">
        <v>59</v>
      </c>
      <c r="D51" s="71">
        <v>2212</v>
      </c>
      <c r="E51" s="55" t="s">
        <v>161</v>
      </c>
      <c r="F51" t="str">
        <f t="shared" si="0"/>
        <v>2212 ECONOMIA PRE</v>
      </c>
      <c r="G51" s="2" t="s">
        <v>568</v>
      </c>
      <c r="H51" t="s">
        <v>569</v>
      </c>
      <c r="P51" s="70">
        <v>103624001</v>
      </c>
      <c r="Q51" s="69" t="s">
        <v>36</v>
      </c>
      <c r="R51" s="78">
        <v>1000</v>
      </c>
      <c r="S51">
        <v>26005</v>
      </c>
      <c r="T51" t="s">
        <v>919</v>
      </c>
      <c r="V51" s="26">
        <v>49</v>
      </c>
      <c r="W51" s="26">
        <v>48</v>
      </c>
      <c r="X51" s="26" t="s">
        <v>989</v>
      </c>
    </row>
    <row r="52" spans="1:24" x14ac:dyDescent="0.25">
      <c r="A52" s="71">
        <v>141214</v>
      </c>
      <c r="B52" s="55" t="s">
        <v>60</v>
      </c>
      <c r="D52" s="71">
        <v>2215</v>
      </c>
      <c r="E52" s="55" t="s">
        <v>162</v>
      </c>
      <c r="F52" t="str">
        <f t="shared" si="0"/>
        <v>2215 ESP ECONOMIA</v>
      </c>
      <c r="G52" s="2" t="s">
        <v>570</v>
      </c>
      <c r="H52" t="s">
        <v>571</v>
      </c>
      <c r="P52" s="70">
        <v>103724001</v>
      </c>
      <c r="Q52" s="69" t="s">
        <v>711</v>
      </c>
      <c r="R52" s="78">
        <v>1000</v>
      </c>
      <c r="S52">
        <v>26006</v>
      </c>
      <c r="T52" t="s">
        <v>920</v>
      </c>
      <c r="V52" s="26">
        <v>50</v>
      </c>
      <c r="W52" s="26">
        <v>48</v>
      </c>
      <c r="X52" s="26" t="s">
        <v>990</v>
      </c>
    </row>
    <row r="53" spans="1:24" x14ac:dyDescent="0.25">
      <c r="A53" s="71">
        <v>141222</v>
      </c>
      <c r="B53" s="55" t="s">
        <v>61</v>
      </c>
      <c r="D53" s="71">
        <v>2221</v>
      </c>
      <c r="E53" s="55" t="s">
        <v>163</v>
      </c>
      <c r="F53" t="str">
        <f t="shared" si="0"/>
        <v>2221 MAE ECONOMIA</v>
      </c>
      <c r="G53" s="2" t="s">
        <v>572</v>
      </c>
      <c r="H53" t="s">
        <v>573</v>
      </c>
      <c r="P53" s="70">
        <v>103724002</v>
      </c>
      <c r="Q53" s="69" t="s">
        <v>712</v>
      </c>
      <c r="R53" s="78">
        <v>1000</v>
      </c>
      <c r="S53">
        <v>26007</v>
      </c>
      <c r="T53" t="s">
        <v>874</v>
      </c>
      <c r="V53" s="25">
        <v>51</v>
      </c>
      <c r="W53" s="25">
        <v>44</v>
      </c>
      <c r="X53" s="25" t="s">
        <v>991</v>
      </c>
    </row>
    <row r="54" spans="1:24" x14ac:dyDescent="0.25">
      <c r="A54" s="71">
        <v>141233</v>
      </c>
      <c r="B54" s="55" t="s">
        <v>62</v>
      </c>
      <c r="D54" s="71">
        <v>2230</v>
      </c>
      <c r="E54" s="55" t="s">
        <v>164</v>
      </c>
      <c r="F54" t="str">
        <f t="shared" si="0"/>
        <v>2230 DOC ECONOMIA</v>
      </c>
      <c r="G54" s="2" t="s">
        <v>574</v>
      </c>
      <c r="H54" t="s">
        <v>575</v>
      </c>
      <c r="P54" s="70">
        <v>103724003</v>
      </c>
      <c r="Q54" s="69" t="s">
        <v>702</v>
      </c>
      <c r="R54" s="78">
        <v>1000</v>
      </c>
      <c r="S54">
        <v>26008</v>
      </c>
      <c r="T54" t="s">
        <v>921</v>
      </c>
      <c r="V54" s="25">
        <v>52</v>
      </c>
      <c r="W54" s="25">
        <v>51</v>
      </c>
      <c r="X54" s="25" t="s">
        <v>992</v>
      </c>
    </row>
    <row r="55" spans="1:24" x14ac:dyDescent="0.25">
      <c r="A55" s="71">
        <v>141500</v>
      </c>
      <c r="B55" s="55" t="s">
        <v>63</v>
      </c>
      <c r="D55" s="71">
        <v>2236</v>
      </c>
      <c r="E55" s="55" t="s">
        <v>165</v>
      </c>
      <c r="F55" t="str">
        <f t="shared" si="0"/>
        <v>2236 CEDE</v>
      </c>
      <c r="G55" s="2" t="s">
        <v>576</v>
      </c>
      <c r="H55" t="s">
        <v>577</v>
      </c>
      <c r="P55" s="70">
        <v>103724004</v>
      </c>
      <c r="Q55" s="69" t="s">
        <v>713</v>
      </c>
      <c r="R55" s="78">
        <v>1000</v>
      </c>
      <c r="S55">
        <v>26009</v>
      </c>
      <c r="T55" t="s">
        <v>922</v>
      </c>
      <c r="V55" s="25">
        <v>53</v>
      </c>
      <c r="W55" s="25">
        <v>44</v>
      </c>
      <c r="X55" s="25" t="s">
        <v>993</v>
      </c>
    </row>
    <row r="56" spans="1:24" x14ac:dyDescent="0.25">
      <c r="A56" s="71">
        <v>141511</v>
      </c>
      <c r="B56" s="55" t="s">
        <v>64</v>
      </c>
      <c r="D56" s="71">
        <v>2237</v>
      </c>
      <c r="E56" s="55" t="s">
        <v>5680</v>
      </c>
      <c r="F56" t="str">
        <f t="shared" si="0"/>
        <v>2237 CENTRO DROG Y SEGU</v>
      </c>
      <c r="G56" s="2" t="s">
        <v>578</v>
      </c>
      <c r="H56" t="s">
        <v>579</v>
      </c>
      <c r="P56" s="70">
        <v>103724005</v>
      </c>
      <c r="Q56" s="69" t="s">
        <v>714</v>
      </c>
      <c r="R56" s="78">
        <v>1000</v>
      </c>
      <c r="S56">
        <v>26010</v>
      </c>
      <c r="T56" t="s">
        <v>923</v>
      </c>
      <c r="V56" s="25">
        <v>54</v>
      </c>
      <c r="W56" s="25">
        <v>53</v>
      </c>
      <c r="X56" s="25" t="s">
        <v>994</v>
      </c>
    </row>
    <row r="57" spans="1:24" x14ac:dyDescent="0.25">
      <c r="A57" s="71">
        <v>141514</v>
      </c>
      <c r="B57" s="55" t="s">
        <v>65</v>
      </c>
      <c r="D57" s="71">
        <v>2238</v>
      </c>
      <c r="E57" s="55" t="s">
        <v>5685</v>
      </c>
      <c r="F57" t="str">
        <f t="shared" si="0"/>
        <v>2238 CONDITIONAL CASH</v>
      </c>
      <c r="G57" s="2" t="s">
        <v>580</v>
      </c>
      <c r="H57" t="s">
        <v>581</v>
      </c>
      <c r="P57" s="70">
        <v>103724006</v>
      </c>
      <c r="Q57" s="69" t="s">
        <v>715</v>
      </c>
      <c r="R57" s="78">
        <v>1000</v>
      </c>
      <c r="S57">
        <v>26011</v>
      </c>
      <c r="T57" t="s">
        <v>924</v>
      </c>
      <c r="V57" s="26">
        <v>55</v>
      </c>
      <c r="W57" s="26">
        <v>53</v>
      </c>
      <c r="X57" s="26" t="s">
        <v>995</v>
      </c>
    </row>
    <row r="58" spans="1:24" x14ac:dyDescent="0.25">
      <c r="A58" s="71">
        <v>141800</v>
      </c>
      <c r="B58" s="55" t="s">
        <v>66</v>
      </c>
      <c r="D58" s="71">
        <v>2400</v>
      </c>
      <c r="E58" s="55" t="s">
        <v>171</v>
      </c>
      <c r="F58" t="str">
        <f t="shared" si="0"/>
        <v>2400 DECANATURAINGENIERIA</v>
      </c>
      <c r="G58" s="2" t="s">
        <v>582</v>
      </c>
      <c r="H58" t="s">
        <v>583</v>
      </c>
      <c r="P58" s="74">
        <v>120000001</v>
      </c>
      <c r="Q58" s="73" t="s">
        <v>5813</v>
      </c>
      <c r="R58" s="77">
        <v>1200</v>
      </c>
      <c r="S58">
        <v>26012</v>
      </c>
      <c r="T58" t="s">
        <v>5684</v>
      </c>
      <c r="V58" s="26">
        <v>56</v>
      </c>
      <c r="W58" s="26">
        <v>244</v>
      </c>
      <c r="X58" s="26" t="s">
        <v>996</v>
      </c>
    </row>
    <row r="59" spans="1:24" x14ac:dyDescent="0.25">
      <c r="A59" s="71">
        <v>141811</v>
      </c>
      <c r="B59" s="55" t="s">
        <v>67</v>
      </c>
      <c r="D59" s="71">
        <v>2402</v>
      </c>
      <c r="E59" s="55" t="s">
        <v>172</v>
      </c>
      <c r="F59" t="str">
        <f t="shared" si="0"/>
        <v>2402 VICEDECINVESTIGACION</v>
      </c>
      <c r="G59" s="2" t="s">
        <v>584</v>
      </c>
      <c r="H59" t="s">
        <v>585</v>
      </c>
      <c r="P59" s="70">
        <v>120022001</v>
      </c>
      <c r="Q59" s="69" t="s">
        <v>5814</v>
      </c>
      <c r="R59" s="78">
        <v>1200</v>
      </c>
      <c r="S59">
        <v>26013</v>
      </c>
      <c r="T59" t="s">
        <v>875</v>
      </c>
      <c r="V59" s="25">
        <v>57</v>
      </c>
      <c r="W59" s="25">
        <v>1928</v>
      </c>
      <c r="X59" s="25" t="s">
        <v>997</v>
      </c>
    </row>
    <row r="60" spans="1:24" x14ac:dyDescent="0.25">
      <c r="A60" s="71">
        <v>141813</v>
      </c>
      <c r="B60" s="55" t="s">
        <v>68</v>
      </c>
      <c r="D60" s="71">
        <v>2404</v>
      </c>
      <c r="E60" s="55" t="s">
        <v>173</v>
      </c>
      <c r="F60" t="str">
        <f t="shared" si="0"/>
        <v>2404 VICEDEC PREGRADO</v>
      </c>
      <c r="G60" s="2" t="s">
        <v>586</v>
      </c>
      <c r="H60" t="s">
        <v>587</v>
      </c>
      <c r="P60" s="70">
        <v>120022002</v>
      </c>
      <c r="Q60" s="69" t="s">
        <v>20</v>
      </c>
      <c r="R60" s="78">
        <v>1200</v>
      </c>
      <c r="S60">
        <v>26014</v>
      </c>
      <c r="T60" t="s">
        <v>925</v>
      </c>
      <c r="V60" s="25">
        <v>58</v>
      </c>
      <c r="W60" s="25">
        <v>53</v>
      </c>
      <c r="X60" s="25" t="s">
        <v>998</v>
      </c>
    </row>
    <row r="61" spans="1:24" x14ac:dyDescent="0.25">
      <c r="A61" s="71">
        <v>141814</v>
      </c>
      <c r="B61" s="55" t="s">
        <v>69</v>
      </c>
      <c r="D61" s="71">
        <v>2406</v>
      </c>
      <c r="E61" s="55" t="s">
        <v>174</v>
      </c>
      <c r="F61" t="str">
        <f t="shared" si="0"/>
        <v>2406 VICEDEC SECT EXTERNO</v>
      </c>
      <c r="G61" s="2" t="s">
        <v>588</v>
      </c>
      <c r="H61" t="s">
        <v>589</v>
      </c>
      <c r="P61" s="70">
        <v>120046001</v>
      </c>
      <c r="Q61" s="69" t="s">
        <v>40</v>
      </c>
      <c r="R61" s="78">
        <v>1200</v>
      </c>
      <c r="V61" s="26">
        <v>59</v>
      </c>
      <c r="W61" s="26">
        <v>53</v>
      </c>
      <c r="X61" s="26" t="s">
        <v>999</v>
      </c>
    </row>
    <row r="62" spans="1:24" x14ac:dyDescent="0.25">
      <c r="A62" s="71">
        <v>141816</v>
      </c>
      <c r="B62" s="55" t="s">
        <v>70</v>
      </c>
      <c r="D62" s="71">
        <v>2408</v>
      </c>
      <c r="E62" s="55" t="s">
        <v>175</v>
      </c>
      <c r="F62" t="str">
        <f t="shared" si="0"/>
        <v>2408 PROGRAMAS POSGRADO</v>
      </c>
      <c r="G62" s="2" t="s">
        <v>590</v>
      </c>
      <c r="H62" t="s">
        <v>591</v>
      </c>
      <c r="P62" s="70">
        <v>120046002</v>
      </c>
      <c r="Q62" s="69" t="s">
        <v>5815</v>
      </c>
      <c r="R62" s="78">
        <v>1200</v>
      </c>
      <c r="V62" s="26">
        <v>60</v>
      </c>
      <c r="W62" s="26">
        <v>53</v>
      </c>
      <c r="X62" s="26" t="s">
        <v>1000</v>
      </c>
    </row>
    <row r="63" spans="1:24" x14ac:dyDescent="0.25">
      <c r="A63" s="71">
        <v>141822</v>
      </c>
      <c r="B63" s="55" t="s">
        <v>71</v>
      </c>
      <c r="D63" s="72">
        <v>2410</v>
      </c>
      <c r="E63" s="55" t="s">
        <v>176</v>
      </c>
      <c r="F63" t="str">
        <f t="shared" si="0"/>
        <v>2410 PROGRAMAS PREGRADO</v>
      </c>
      <c r="G63" s="2" t="s">
        <v>592</v>
      </c>
      <c r="H63" t="s">
        <v>593</v>
      </c>
      <c r="P63" s="70">
        <v>120046003</v>
      </c>
      <c r="Q63" s="69" t="s">
        <v>5816</v>
      </c>
      <c r="R63" s="78">
        <v>1200</v>
      </c>
      <c r="V63" s="26">
        <v>61</v>
      </c>
      <c r="W63" s="26">
        <v>53</v>
      </c>
      <c r="X63" s="26" t="s">
        <v>1001</v>
      </c>
    </row>
    <row r="64" spans="1:24" x14ac:dyDescent="0.25">
      <c r="A64" s="71">
        <v>142100</v>
      </c>
      <c r="B64" s="55" t="s">
        <v>72</v>
      </c>
      <c r="D64" s="71">
        <v>2411</v>
      </c>
      <c r="E64" s="55" t="s">
        <v>5649</v>
      </c>
      <c r="F64" t="str">
        <f t="shared" si="0"/>
        <v>2411 DPTO ING BIOMÉDICA</v>
      </c>
      <c r="G64" s="2" t="s">
        <v>594</v>
      </c>
      <c r="H64" t="s">
        <v>595</v>
      </c>
      <c r="P64" s="74">
        <v>121200001</v>
      </c>
      <c r="Q64" s="73" t="s">
        <v>5817</v>
      </c>
      <c r="R64" s="77">
        <v>1212</v>
      </c>
      <c r="V64" s="26">
        <v>62</v>
      </c>
      <c r="W64" s="26">
        <v>53</v>
      </c>
      <c r="X64" s="26" t="s">
        <v>1002</v>
      </c>
    </row>
    <row r="65" spans="1:24" x14ac:dyDescent="0.25">
      <c r="A65" s="71">
        <v>142111</v>
      </c>
      <c r="B65" s="55" t="s">
        <v>73</v>
      </c>
      <c r="D65" s="71">
        <v>2412</v>
      </c>
      <c r="E65" s="55" t="s">
        <v>178</v>
      </c>
      <c r="F65" t="str">
        <f t="shared" si="0"/>
        <v>2412 INGCIVIL Y AMBIENTAL</v>
      </c>
      <c r="G65" s="2" t="s">
        <v>596</v>
      </c>
      <c r="H65" t="s">
        <v>597</v>
      </c>
      <c r="P65" s="70">
        <v>121211001</v>
      </c>
      <c r="Q65" s="69" t="s">
        <v>42</v>
      </c>
      <c r="R65" s="78">
        <v>1212</v>
      </c>
      <c r="V65" s="26">
        <v>63</v>
      </c>
      <c r="W65" s="26">
        <v>53</v>
      </c>
      <c r="X65" s="26" t="s">
        <v>1003</v>
      </c>
    </row>
    <row r="66" spans="1:24" x14ac:dyDescent="0.25">
      <c r="A66" s="71">
        <v>142112</v>
      </c>
      <c r="B66" s="55" t="s">
        <v>74</v>
      </c>
      <c r="D66" s="71">
        <v>2415</v>
      </c>
      <c r="E66" s="55" t="s">
        <v>184</v>
      </c>
      <c r="F66" t="str">
        <f t="shared" si="0"/>
        <v>2415 ELECTRICAELECTRONICA</v>
      </c>
      <c r="G66" s="2" t="s">
        <v>598</v>
      </c>
      <c r="H66" t="s">
        <v>599</v>
      </c>
      <c r="P66" s="70">
        <v>121211002</v>
      </c>
      <c r="Q66" s="69" t="s">
        <v>5818</v>
      </c>
      <c r="R66" s="78">
        <v>1212</v>
      </c>
      <c r="V66" s="26">
        <v>64</v>
      </c>
      <c r="W66" s="26">
        <v>53</v>
      </c>
      <c r="X66" s="26" t="s">
        <v>1004</v>
      </c>
    </row>
    <row r="67" spans="1:24" x14ac:dyDescent="0.25">
      <c r="A67" s="71">
        <v>142113</v>
      </c>
      <c r="B67" s="55" t="s">
        <v>75</v>
      </c>
      <c r="D67" s="71">
        <v>2418</v>
      </c>
      <c r="E67" s="55" t="s">
        <v>190</v>
      </c>
      <c r="F67" t="str">
        <f t="shared" ref="F67:F130" si="1">CONCATENATE(D67," ",E67)</f>
        <v>2418 DPTO ING INDUSTRIAL</v>
      </c>
      <c r="G67" s="2" t="s">
        <v>600</v>
      </c>
      <c r="H67" t="s">
        <v>601</v>
      </c>
      <c r="P67" s="70">
        <v>121211003</v>
      </c>
      <c r="Q67" s="69" t="s">
        <v>5819</v>
      </c>
      <c r="R67" s="78">
        <v>1212</v>
      </c>
      <c r="V67" s="25">
        <v>65</v>
      </c>
      <c r="W67" s="25">
        <v>536</v>
      </c>
      <c r="X67" s="25" t="s">
        <v>1005</v>
      </c>
    </row>
    <row r="68" spans="1:24" x14ac:dyDescent="0.25">
      <c r="A68" s="71">
        <v>142114</v>
      </c>
      <c r="B68" s="55" t="s">
        <v>76</v>
      </c>
      <c r="D68" s="71">
        <v>2421</v>
      </c>
      <c r="E68" s="55" t="s">
        <v>197</v>
      </c>
      <c r="F68" t="str">
        <f t="shared" si="1"/>
        <v>2421 DPTO ING MECANICA</v>
      </c>
      <c r="G68" s="2" t="s">
        <v>602</v>
      </c>
      <c r="H68" t="s">
        <v>603</v>
      </c>
      <c r="P68" s="70">
        <v>121213001</v>
      </c>
      <c r="Q68" s="69" t="s">
        <v>5820</v>
      </c>
      <c r="R68" s="78">
        <v>1212</v>
      </c>
      <c r="V68" s="26">
        <v>66</v>
      </c>
      <c r="W68" s="26">
        <v>53</v>
      </c>
      <c r="X68" s="26" t="s">
        <v>1006</v>
      </c>
    </row>
    <row r="69" spans="1:24" x14ac:dyDescent="0.25">
      <c r="A69" s="71">
        <v>160000</v>
      </c>
      <c r="B69" s="55" t="s">
        <v>77</v>
      </c>
      <c r="D69" s="71">
        <v>2424</v>
      </c>
      <c r="E69" s="55" t="s">
        <v>204</v>
      </c>
      <c r="F69" t="str">
        <f t="shared" si="1"/>
        <v>2424 DEPTO ING QUIMICA</v>
      </c>
      <c r="G69" s="2" t="s">
        <v>604</v>
      </c>
      <c r="H69" t="s">
        <v>605</v>
      </c>
      <c r="P69" s="70">
        <v>121214001</v>
      </c>
      <c r="Q69" s="69" t="s">
        <v>44</v>
      </c>
      <c r="R69" s="78">
        <v>5100</v>
      </c>
      <c r="V69" s="26">
        <v>67</v>
      </c>
      <c r="W69" s="26">
        <v>53</v>
      </c>
      <c r="X69" s="26" t="s">
        <v>1007</v>
      </c>
    </row>
    <row r="70" spans="1:24" x14ac:dyDescent="0.25">
      <c r="A70" s="71">
        <v>160046</v>
      </c>
      <c r="B70" s="55" t="s">
        <v>78</v>
      </c>
      <c r="D70" s="71">
        <v>2427</v>
      </c>
      <c r="E70" s="55" t="s">
        <v>210</v>
      </c>
      <c r="F70" t="str">
        <f t="shared" si="1"/>
        <v>2427 DEPTO ING SISTEMAS</v>
      </c>
      <c r="G70" s="2" t="s">
        <v>606</v>
      </c>
      <c r="H70" t="s">
        <v>607</v>
      </c>
      <c r="P70" s="70">
        <v>121222001</v>
      </c>
      <c r="Q70" s="69" t="s">
        <v>5821</v>
      </c>
      <c r="R70" s="78">
        <v>1212</v>
      </c>
      <c r="V70" s="26">
        <v>68</v>
      </c>
      <c r="W70" s="26">
        <v>53</v>
      </c>
      <c r="X70" s="26" t="s">
        <v>1008</v>
      </c>
    </row>
    <row r="71" spans="1:24" x14ac:dyDescent="0.25">
      <c r="A71" s="71">
        <v>160082</v>
      </c>
      <c r="B71" s="55" t="s">
        <v>79</v>
      </c>
      <c r="D71" s="71">
        <v>2436</v>
      </c>
      <c r="E71" s="55" t="s">
        <v>217</v>
      </c>
      <c r="F71" t="str">
        <f t="shared" si="1"/>
        <v>2436 PROYECTOS ESPECIALES</v>
      </c>
      <c r="G71" s="2" t="s">
        <v>608</v>
      </c>
      <c r="H71" t="s">
        <v>609</v>
      </c>
      <c r="P71" s="70">
        <v>121222002</v>
      </c>
      <c r="Q71" s="69" t="s">
        <v>5822</v>
      </c>
      <c r="R71" s="78">
        <v>1212</v>
      </c>
      <c r="V71" s="26">
        <v>69</v>
      </c>
      <c r="W71" s="26">
        <v>53</v>
      </c>
      <c r="X71" s="26" t="s">
        <v>1009</v>
      </c>
    </row>
    <row r="72" spans="1:24" x14ac:dyDescent="0.25">
      <c r="A72" s="71">
        <v>160322</v>
      </c>
      <c r="B72" s="55" t="s">
        <v>80</v>
      </c>
      <c r="D72" s="71">
        <v>2439</v>
      </c>
      <c r="E72" s="55" t="s">
        <v>449</v>
      </c>
      <c r="F72" t="str">
        <f t="shared" si="1"/>
        <v>2439 CIE - AGUA</v>
      </c>
      <c r="G72" s="2" t="s">
        <v>610</v>
      </c>
      <c r="H72" t="s">
        <v>611</v>
      </c>
      <c r="P72" s="70">
        <v>121222003</v>
      </c>
      <c r="Q72" s="69" t="s">
        <v>5823</v>
      </c>
      <c r="R72" s="78">
        <v>1212</v>
      </c>
      <c r="V72" s="26">
        <v>70</v>
      </c>
      <c r="W72" s="26">
        <v>53</v>
      </c>
      <c r="X72" s="26" t="s">
        <v>1010</v>
      </c>
    </row>
    <row r="73" spans="1:24" x14ac:dyDescent="0.25">
      <c r="A73" s="87">
        <v>160421</v>
      </c>
      <c r="B73" s="55" t="s">
        <v>5775</v>
      </c>
      <c r="D73" s="71">
        <v>2442</v>
      </c>
      <c r="E73" s="55" t="s">
        <v>450</v>
      </c>
      <c r="F73" t="str">
        <f t="shared" si="1"/>
        <v>2442 CIE - ENERGIA</v>
      </c>
      <c r="G73" s="2" t="s">
        <v>612</v>
      </c>
      <c r="H73" t="s">
        <v>613</v>
      </c>
      <c r="P73" s="70">
        <v>121222004</v>
      </c>
      <c r="Q73" s="69" t="s">
        <v>5824</v>
      </c>
      <c r="R73" s="78">
        <v>1212</v>
      </c>
      <c r="V73" s="26">
        <v>71</v>
      </c>
      <c r="W73" s="26">
        <v>53</v>
      </c>
      <c r="X73" s="26" t="s">
        <v>1011</v>
      </c>
    </row>
    <row r="74" spans="1:24" x14ac:dyDescent="0.25">
      <c r="A74" s="71">
        <v>161200</v>
      </c>
      <c r="B74" s="55" t="s">
        <v>81</v>
      </c>
      <c r="D74" s="71">
        <v>2445</v>
      </c>
      <c r="E74" s="55" t="s">
        <v>451</v>
      </c>
      <c r="F74" t="str">
        <f t="shared" si="1"/>
        <v>2445 CIE MATERIALES</v>
      </c>
      <c r="G74" s="2" t="s">
        <v>614</v>
      </c>
      <c r="H74" t="s">
        <v>615</v>
      </c>
      <c r="P74" s="70">
        <v>121222005</v>
      </c>
      <c r="Q74" s="69" t="s">
        <v>5825</v>
      </c>
      <c r="R74" s="78">
        <v>1212</v>
      </c>
      <c r="V74" s="26">
        <v>72</v>
      </c>
      <c r="W74" s="26">
        <v>53</v>
      </c>
      <c r="X74" s="26" t="s">
        <v>1012</v>
      </c>
    </row>
    <row r="75" spans="1:24" x14ac:dyDescent="0.25">
      <c r="A75" s="71">
        <v>161211</v>
      </c>
      <c r="B75" s="55" t="s">
        <v>82</v>
      </c>
      <c r="D75" s="71">
        <v>2448</v>
      </c>
      <c r="E75" s="55" t="s">
        <v>452</v>
      </c>
      <c r="F75" t="str">
        <f t="shared" si="1"/>
        <v>2448 CIE - MOVILIDAD</v>
      </c>
      <c r="G75" s="2" t="s">
        <v>616</v>
      </c>
      <c r="H75" t="s">
        <v>617</v>
      </c>
      <c r="P75" s="70">
        <v>121222006</v>
      </c>
      <c r="Q75" s="69" t="s">
        <v>5826</v>
      </c>
      <c r="R75" s="78">
        <v>1212</v>
      </c>
      <c r="V75" s="26">
        <v>73</v>
      </c>
      <c r="W75" s="26">
        <v>53</v>
      </c>
      <c r="X75" s="26" t="s">
        <v>1013</v>
      </c>
    </row>
    <row r="76" spans="1:24" x14ac:dyDescent="0.25">
      <c r="A76" s="71">
        <v>161213</v>
      </c>
      <c r="B76" s="55" t="s">
        <v>83</v>
      </c>
      <c r="D76" s="71">
        <v>2451</v>
      </c>
      <c r="E76" s="55" t="s">
        <v>232</v>
      </c>
      <c r="F76" t="str">
        <f t="shared" si="1"/>
        <v>2451 CIFI-ICYA</v>
      </c>
      <c r="G76" s="2" t="s">
        <v>618</v>
      </c>
      <c r="H76" t="s">
        <v>619</v>
      </c>
      <c r="P76" s="70">
        <v>121222007</v>
      </c>
      <c r="Q76" s="69" t="s">
        <v>5827</v>
      </c>
      <c r="R76" s="78">
        <v>1212</v>
      </c>
      <c r="V76" s="26">
        <v>74</v>
      </c>
      <c r="W76" s="26">
        <v>53</v>
      </c>
      <c r="X76" s="26" t="s">
        <v>1014</v>
      </c>
    </row>
    <row r="77" spans="1:24" x14ac:dyDescent="0.25">
      <c r="A77" s="71">
        <v>161214</v>
      </c>
      <c r="B77" s="55" t="s">
        <v>84</v>
      </c>
      <c r="D77" s="71">
        <v>2454</v>
      </c>
      <c r="E77" s="55" t="s">
        <v>239</v>
      </c>
      <c r="F77" t="str">
        <f t="shared" si="1"/>
        <v>2454 CIFI-IEEL</v>
      </c>
      <c r="G77" s="2" t="s">
        <v>620</v>
      </c>
      <c r="H77" t="s">
        <v>621</v>
      </c>
      <c r="P77" s="70">
        <v>121222008</v>
      </c>
      <c r="Q77" s="69" t="s">
        <v>5828</v>
      </c>
      <c r="R77" s="78">
        <v>1212</v>
      </c>
      <c r="V77" s="25">
        <v>75</v>
      </c>
      <c r="W77" s="25">
        <v>565</v>
      </c>
      <c r="X77" s="25" t="s">
        <v>1015</v>
      </c>
    </row>
    <row r="78" spans="1:24" x14ac:dyDescent="0.25">
      <c r="A78" s="87">
        <v>161216</v>
      </c>
      <c r="B78" s="55" t="s">
        <v>5776</v>
      </c>
      <c r="D78" s="71">
        <v>2457</v>
      </c>
      <c r="E78" s="55" t="s">
        <v>245</v>
      </c>
      <c r="F78" t="str">
        <f t="shared" si="1"/>
        <v>2457 CIFI-IIND</v>
      </c>
      <c r="G78" s="2" t="s">
        <v>622</v>
      </c>
      <c r="H78" t="s">
        <v>623</v>
      </c>
      <c r="P78" s="70">
        <v>121222009</v>
      </c>
      <c r="Q78" s="69" t="s">
        <v>5829</v>
      </c>
      <c r="R78" s="78">
        <v>1212</v>
      </c>
      <c r="V78" s="26">
        <v>76</v>
      </c>
      <c r="W78" s="26">
        <v>53</v>
      </c>
      <c r="X78" s="26" t="s">
        <v>1016</v>
      </c>
    </row>
    <row r="79" spans="1:24" x14ac:dyDescent="0.25">
      <c r="A79" s="71">
        <v>161221</v>
      </c>
      <c r="B79" s="55" t="s">
        <v>85</v>
      </c>
      <c r="D79" s="71">
        <v>2460</v>
      </c>
      <c r="E79" s="55" t="s">
        <v>249</v>
      </c>
      <c r="F79" t="str">
        <f t="shared" si="1"/>
        <v>2460 CIFI-IMEC</v>
      </c>
      <c r="G79" s="2" t="s">
        <v>624</v>
      </c>
      <c r="H79" t="s">
        <v>625</v>
      </c>
      <c r="P79" s="70">
        <v>121222010</v>
      </c>
      <c r="Q79" s="69" t="s">
        <v>5830</v>
      </c>
      <c r="R79" s="78">
        <v>1212</v>
      </c>
      <c r="V79" s="26">
        <v>77</v>
      </c>
      <c r="W79" s="26">
        <v>53</v>
      </c>
      <c r="X79" s="26" t="s">
        <v>1017</v>
      </c>
    </row>
    <row r="80" spans="1:24" x14ac:dyDescent="0.25">
      <c r="A80" s="71">
        <v>161222</v>
      </c>
      <c r="B80" s="55" t="s">
        <v>85</v>
      </c>
      <c r="D80" s="71">
        <v>2461</v>
      </c>
      <c r="E80" s="55" t="s">
        <v>5643</v>
      </c>
      <c r="F80" t="str">
        <f t="shared" si="1"/>
        <v>2461 CIFI-IBIO</v>
      </c>
      <c r="G80" s="2" t="s">
        <v>626</v>
      </c>
      <c r="H80" t="s">
        <v>627</v>
      </c>
      <c r="P80" s="70">
        <v>121222011</v>
      </c>
      <c r="Q80" s="69" t="s">
        <v>5831</v>
      </c>
      <c r="R80" s="78">
        <v>1212</v>
      </c>
      <c r="V80" s="26">
        <v>78</v>
      </c>
      <c r="W80" s="26">
        <v>53</v>
      </c>
      <c r="X80" s="26" t="s">
        <v>1018</v>
      </c>
    </row>
    <row r="81" spans="1:24" x14ac:dyDescent="0.25">
      <c r="A81" s="87">
        <v>161246</v>
      </c>
      <c r="B81" s="55" t="s">
        <v>5777</v>
      </c>
      <c r="D81" s="71">
        <v>2463</v>
      </c>
      <c r="E81" s="55" t="s">
        <v>254</v>
      </c>
      <c r="F81" t="str">
        <f t="shared" si="1"/>
        <v>2463 CIFI-IQUI</v>
      </c>
      <c r="G81" s="2" t="s">
        <v>628</v>
      </c>
      <c r="H81" t="s">
        <v>349</v>
      </c>
      <c r="P81" s="70">
        <v>121222012</v>
      </c>
      <c r="Q81" s="69" t="s">
        <v>5832</v>
      </c>
      <c r="R81" s="78">
        <v>1212</v>
      </c>
      <c r="V81" s="26">
        <v>79</v>
      </c>
      <c r="W81" s="26">
        <v>53</v>
      </c>
      <c r="X81" s="26" t="s">
        <v>1019</v>
      </c>
    </row>
    <row r="82" spans="1:24" x14ac:dyDescent="0.25">
      <c r="A82" s="71">
        <v>161500</v>
      </c>
      <c r="B82" s="55" t="s">
        <v>86</v>
      </c>
      <c r="D82" s="71">
        <v>2466</v>
      </c>
      <c r="E82" s="55" t="s">
        <v>256</v>
      </c>
      <c r="F82" t="str">
        <f t="shared" si="1"/>
        <v>2466 CIFI-ISIS</v>
      </c>
      <c r="G82" s="2" t="s">
        <v>629</v>
      </c>
      <c r="H82" t="s">
        <v>577</v>
      </c>
      <c r="P82" s="70">
        <v>121224001</v>
      </c>
      <c r="Q82" s="69" t="s">
        <v>5833</v>
      </c>
      <c r="R82" s="78">
        <v>1212</v>
      </c>
      <c r="V82" s="26">
        <v>80</v>
      </c>
      <c r="W82" s="26">
        <v>53</v>
      </c>
      <c r="X82" s="26" t="s">
        <v>1020</v>
      </c>
    </row>
    <row r="83" spans="1:24" x14ac:dyDescent="0.25">
      <c r="A83" s="71">
        <v>161511</v>
      </c>
      <c r="B83" s="55" t="s">
        <v>87</v>
      </c>
      <c r="D83" s="71">
        <v>2469</v>
      </c>
      <c r="E83" s="55" t="s">
        <v>453</v>
      </c>
      <c r="F83" t="str">
        <f t="shared" si="1"/>
        <v>2469 FONDOS INVESTIGACION</v>
      </c>
      <c r="G83" s="2" t="s">
        <v>630</v>
      </c>
      <c r="H83" t="s">
        <v>631</v>
      </c>
      <c r="P83" s="74">
        <v>121500001</v>
      </c>
      <c r="Q83" s="73" t="s">
        <v>5834</v>
      </c>
      <c r="R83" s="77">
        <v>1215</v>
      </c>
      <c r="V83" s="26">
        <v>81</v>
      </c>
      <c r="W83" s="26">
        <v>53</v>
      </c>
      <c r="X83" s="26" t="s">
        <v>1021</v>
      </c>
    </row>
    <row r="84" spans="1:24" x14ac:dyDescent="0.25">
      <c r="A84" s="71">
        <v>161513</v>
      </c>
      <c r="B84" s="55" t="s">
        <v>88</v>
      </c>
      <c r="D84" s="71">
        <v>2600</v>
      </c>
      <c r="E84" s="55" t="s">
        <v>262</v>
      </c>
      <c r="F84" t="str">
        <f t="shared" si="1"/>
        <v>2600 DECANATURA MEDICINA</v>
      </c>
      <c r="G84" s="2" t="s">
        <v>632</v>
      </c>
      <c r="H84" t="s">
        <v>633</v>
      </c>
      <c r="P84" s="70">
        <v>121511001</v>
      </c>
      <c r="Q84" s="69" t="s">
        <v>5835</v>
      </c>
      <c r="R84" s="78">
        <v>1215</v>
      </c>
      <c r="V84" s="26">
        <v>82</v>
      </c>
      <c r="W84" s="26">
        <v>53</v>
      </c>
      <c r="X84" s="26" t="s">
        <v>1022</v>
      </c>
    </row>
    <row r="85" spans="1:24" x14ac:dyDescent="0.25">
      <c r="A85" s="71">
        <v>161514</v>
      </c>
      <c r="B85" s="55" t="s">
        <v>5638</v>
      </c>
      <c r="D85" s="71">
        <v>2601</v>
      </c>
      <c r="E85" s="55" t="s">
        <v>454</v>
      </c>
      <c r="F85" t="str">
        <f t="shared" si="1"/>
        <v>2601 LABORATORIOS</v>
      </c>
      <c r="G85" s="2" t="s">
        <v>634</v>
      </c>
      <c r="H85" t="s">
        <v>635</v>
      </c>
      <c r="P85" s="70">
        <v>121511002</v>
      </c>
      <c r="Q85" s="69" t="s">
        <v>5836</v>
      </c>
      <c r="R85" s="78">
        <v>1215</v>
      </c>
      <c r="V85" s="26">
        <v>83</v>
      </c>
      <c r="W85" s="26">
        <v>53</v>
      </c>
      <c r="X85" s="26" t="s">
        <v>1023</v>
      </c>
    </row>
    <row r="86" spans="1:24" x14ac:dyDescent="0.25">
      <c r="A86" s="71">
        <v>161516</v>
      </c>
      <c r="B86" s="55" t="s">
        <v>89</v>
      </c>
      <c r="D86" s="71">
        <v>2602</v>
      </c>
      <c r="E86" s="55" t="s">
        <v>267</v>
      </c>
      <c r="F86" t="str">
        <f t="shared" si="1"/>
        <v>2602 PUBLICACIONES MED.</v>
      </c>
      <c r="G86" s="2" t="s">
        <v>636</v>
      </c>
      <c r="H86" t="s">
        <v>637</v>
      </c>
      <c r="P86" s="70">
        <v>121513001</v>
      </c>
      <c r="Q86" s="69" t="s">
        <v>5730</v>
      </c>
      <c r="R86" s="78" t="s">
        <v>5781</v>
      </c>
      <c r="V86" s="26">
        <v>84</v>
      </c>
      <c r="W86" s="26">
        <v>53</v>
      </c>
      <c r="X86" s="26" t="s">
        <v>1024</v>
      </c>
    </row>
    <row r="87" spans="1:24" x14ac:dyDescent="0.25">
      <c r="A87" s="71">
        <v>161522</v>
      </c>
      <c r="B87" s="55" t="s">
        <v>90</v>
      </c>
      <c r="D87" s="71">
        <v>2603</v>
      </c>
      <c r="E87" s="55" t="s">
        <v>455</v>
      </c>
      <c r="F87" t="str">
        <f t="shared" si="1"/>
        <v>2603 CONV DOCEN ASISTE MEDICINA</v>
      </c>
      <c r="G87" s="2" t="s">
        <v>638</v>
      </c>
      <c r="H87" t="s">
        <v>639</v>
      </c>
      <c r="P87" s="70">
        <v>121514001</v>
      </c>
      <c r="Q87" s="69" t="s">
        <v>49</v>
      </c>
      <c r="R87" s="78">
        <v>5100</v>
      </c>
      <c r="V87" s="26">
        <v>85</v>
      </c>
      <c r="W87" s="26">
        <v>53</v>
      </c>
      <c r="X87" s="26" t="s">
        <v>1025</v>
      </c>
    </row>
    <row r="88" spans="1:24" x14ac:dyDescent="0.25">
      <c r="A88" s="87">
        <v>161546</v>
      </c>
      <c r="B88" s="55" t="s">
        <v>5731</v>
      </c>
      <c r="D88" s="71">
        <v>2612</v>
      </c>
      <c r="E88" s="55" t="s">
        <v>269</v>
      </c>
      <c r="F88" t="str">
        <f t="shared" si="1"/>
        <v>2612 PREGRADO CONSOLIDADO</v>
      </c>
      <c r="G88" s="2" t="s">
        <v>640</v>
      </c>
      <c r="H88" t="s">
        <v>641</v>
      </c>
      <c r="P88" s="70">
        <v>121522001</v>
      </c>
      <c r="Q88" s="69" t="s">
        <v>5837</v>
      </c>
      <c r="R88" s="78">
        <v>1215</v>
      </c>
      <c r="V88" s="26">
        <v>86</v>
      </c>
      <c r="W88" s="26">
        <v>53</v>
      </c>
      <c r="X88" s="26" t="s">
        <v>1026</v>
      </c>
    </row>
    <row r="89" spans="1:24" x14ac:dyDescent="0.25">
      <c r="A89" s="71">
        <v>161800</v>
      </c>
      <c r="B89" s="55" t="s">
        <v>91</v>
      </c>
      <c r="D89" s="71">
        <v>2621</v>
      </c>
      <c r="E89" s="55" t="s">
        <v>5686</v>
      </c>
      <c r="F89" t="str">
        <f t="shared" si="1"/>
        <v>2621 MAESTRIA S PUBLICA</v>
      </c>
      <c r="G89" s="2" t="s">
        <v>642</v>
      </c>
      <c r="H89" t="s">
        <v>643</v>
      </c>
      <c r="P89" s="70">
        <v>121522002</v>
      </c>
      <c r="Q89" s="69" t="s">
        <v>5838</v>
      </c>
      <c r="R89" s="78">
        <v>1215</v>
      </c>
      <c r="V89" s="25">
        <v>87</v>
      </c>
      <c r="W89" s="25">
        <v>41</v>
      </c>
      <c r="X89" s="25" t="s">
        <v>438</v>
      </c>
    </row>
    <row r="90" spans="1:24" x14ac:dyDescent="0.25">
      <c r="A90" s="71">
        <v>161811</v>
      </c>
      <c r="B90" s="55" t="s">
        <v>92</v>
      </c>
      <c r="D90" s="71">
        <v>2633</v>
      </c>
      <c r="E90" s="55" t="s">
        <v>270</v>
      </c>
      <c r="F90" t="str">
        <f t="shared" si="1"/>
        <v>2633 MEDICINA EDUCON</v>
      </c>
      <c r="G90" s="2" t="s">
        <v>644</v>
      </c>
      <c r="H90" t="s">
        <v>645</v>
      </c>
      <c r="P90" s="70">
        <v>121522003</v>
      </c>
      <c r="Q90" s="69" t="s">
        <v>5839</v>
      </c>
      <c r="R90" s="78">
        <v>1215</v>
      </c>
      <c r="V90" s="25">
        <v>88</v>
      </c>
      <c r="W90" s="25">
        <v>87</v>
      </c>
      <c r="X90" s="25" t="s">
        <v>1027</v>
      </c>
    </row>
    <row r="91" spans="1:24" x14ac:dyDescent="0.25">
      <c r="A91" s="87">
        <v>161846</v>
      </c>
      <c r="B91" s="55" t="s">
        <v>5778</v>
      </c>
      <c r="D91" s="71">
        <v>2636</v>
      </c>
      <c r="E91" s="55" t="s">
        <v>271</v>
      </c>
      <c r="F91" t="str">
        <f t="shared" si="1"/>
        <v>2636 MEDICINA INVESTIGACION</v>
      </c>
      <c r="G91" s="2" t="s">
        <v>646</v>
      </c>
      <c r="H91" t="s">
        <v>647</v>
      </c>
      <c r="P91" s="70">
        <v>121522004</v>
      </c>
      <c r="Q91" s="69" t="s">
        <v>5840</v>
      </c>
      <c r="R91" s="78">
        <v>1215</v>
      </c>
      <c r="V91" s="25">
        <v>89</v>
      </c>
      <c r="W91" s="25">
        <v>75</v>
      </c>
      <c r="X91" s="25" t="s">
        <v>1028</v>
      </c>
    </row>
    <row r="92" spans="1:24" x14ac:dyDescent="0.25">
      <c r="A92" s="71">
        <v>162100</v>
      </c>
      <c r="B92" s="55" t="s">
        <v>93</v>
      </c>
      <c r="D92" s="71">
        <v>2800</v>
      </c>
      <c r="E92" s="55" t="s">
        <v>272</v>
      </c>
      <c r="F92" t="str">
        <f t="shared" si="1"/>
        <v>2800 ESCUELA DE GOBIERNO</v>
      </c>
      <c r="G92" s="2" t="s">
        <v>648</v>
      </c>
      <c r="H92" t="s">
        <v>649</v>
      </c>
      <c r="P92" s="70">
        <v>121522005</v>
      </c>
      <c r="Q92" s="69" t="s">
        <v>5841</v>
      </c>
      <c r="R92" s="78">
        <v>1215</v>
      </c>
      <c r="V92" s="25">
        <v>90</v>
      </c>
      <c r="W92" s="25">
        <v>1597</v>
      </c>
      <c r="X92" s="25" t="s">
        <v>1029</v>
      </c>
    </row>
    <row r="93" spans="1:24" x14ac:dyDescent="0.25">
      <c r="A93" s="71">
        <v>162111</v>
      </c>
      <c r="B93" s="55" t="s">
        <v>94</v>
      </c>
      <c r="D93" s="71">
        <v>2812</v>
      </c>
      <c r="E93" s="55" t="s">
        <v>276</v>
      </c>
      <c r="F93" t="str">
        <f t="shared" si="1"/>
        <v>2812 EGOB PRE</v>
      </c>
      <c r="G93" s="2" t="s">
        <v>650</v>
      </c>
      <c r="H93" t="s">
        <v>651</v>
      </c>
      <c r="P93" s="70">
        <v>121522006</v>
      </c>
      <c r="Q93" s="69" t="s">
        <v>5842</v>
      </c>
      <c r="R93" s="78">
        <v>1215</v>
      </c>
      <c r="V93" s="26">
        <v>91</v>
      </c>
      <c r="W93" s="26">
        <v>87</v>
      </c>
      <c r="X93" s="26" t="s">
        <v>1030</v>
      </c>
    </row>
    <row r="94" spans="1:24" x14ac:dyDescent="0.25">
      <c r="A94" s="71">
        <v>162112</v>
      </c>
      <c r="B94" s="55" t="s">
        <v>95</v>
      </c>
      <c r="D94" s="71">
        <v>2821</v>
      </c>
      <c r="E94" s="55" t="s">
        <v>277</v>
      </c>
      <c r="F94" t="str">
        <f t="shared" si="1"/>
        <v>2821 MAE EGOB</v>
      </c>
      <c r="G94" s="2" t="s">
        <v>652</v>
      </c>
      <c r="H94" t="s">
        <v>653</v>
      </c>
      <c r="P94" s="74">
        <v>121524001</v>
      </c>
      <c r="Q94" s="73" t="s">
        <v>51</v>
      </c>
      <c r="R94" s="77">
        <v>1215</v>
      </c>
      <c r="V94" s="26">
        <v>92</v>
      </c>
      <c r="W94" s="26">
        <v>91</v>
      </c>
      <c r="X94" s="26" t="s">
        <v>1031</v>
      </c>
    </row>
    <row r="95" spans="1:24" x14ac:dyDescent="0.25">
      <c r="A95" s="87">
        <v>162113</v>
      </c>
      <c r="B95" s="55" t="s">
        <v>5732</v>
      </c>
      <c r="D95" s="71">
        <v>2836</v>
      </c>
      <c r="E95" s="55" t="s">
        <v>456</v>
      </c>
      <c r="F95" t="str">
        <f t="shared" si="1"/>
        <v>2836 INV CONSULTORIA</v>
      </c>
      <c r="G95" s="2" t="s">
        <v>654</v>
      </c>
      <c r="H95" t="s">
        <v>655</v>
      </c>
      <c r="P95" s="70">
        <v>140000001</v>
      </c>
      <c r="Q95" s="69" t="s">
        <v>5843</v>
      </c>
      <c r="R95" s="78">
        <v>1400</v>
      </c>
      <c r="V95" s="25">
        <v>93</v>
      </c>
      <c r="W95" s="25">
        <v>87</v>
      </c>
      <c r="X95" s="25" t="s">
        <v>1032</v>
      </c>
    </row>
    <row r="96" spans="1:24" x14ac:dyDescent="0.25">
      <c r="A96" s="71">
        <v>162114</v>
      </c>
      <c r="B96" s="55" t="s">
        <v>96</v>
      </c>
      <c r="D96" s="71">
        <v>3000</v>
      </c>
      <c r="E96" s="55" t="s">
        <v>281</v>
      </c>
      <c r="F96" t="str">
        <f t="shared" si="1"/>
        <v>3000 DIR CIDER</v>
      </c>
      <c r="G96" s="2" t="s">
        <v>656</v>
      </c>
      <c r="H96" t="s">
        <v>657</v>
      </c>
      <c r="P96" s="70">
        <v>140014001</v>
      </c>
      <c r="Q96" s="69" t="s">
        <v>5650</v>
      </c>
      <c r="R96" s="78">
        <v>5100</v>
      </c>
      <c r="V96" s="26">
        <v>94</v>
      </c>
      <c r="W96" s="26">
        <v>93</v>
      </c>
      <c r="X96" s="26" t="s">
        <v>1033</v>
      </c>
    </row>
    <row r="97" spans="1:24" x14ac:dyDescent="0.25">
      <c r="A97" s="71">
        <v>162116</v>
      </c>
      <c r="B97" s="55" t="s">
        <v>97</v>
      </c>
      <c r="D97" s="71">
        <v>3012</v>
      </c>
      <c r="E97" s="55" t="s">
        <v>282</v>
      </c>
      <c r="F97" t="str">
        <f t="shared" si="1"/>
        <v>3012 CIDER PRE</v>
      </c>
      <c r="G97" s="2" t="s">
        <v>658</v>
      </c>
      <c r="H97" t="s">
        <v>659</v>
      </c>
      <c r="P97" s="70">
        <v>140046001</v>
      </c>
      <c r="Q97" s="69" t="s">
        <v>716</v>
      </c>
      <c r="R97" s="78">
        <v>1400</v>
      </c>
      <c r="V97" s="26">
        <v>95</v>
      </c>
      <c r="W97" s="26">
        <v>93</v>
      </c>
      <c r="X97" s="26" t="s">
        <v>1034</v>
      </c>
    </row>
    <row r="98" spans="1:24" x14ac:dyDescent="0.25">
      <c r="A98" s="71">
        <v>162122</v>
      </c>
      <c r="B98" s="55" t="s">
        <v>98</v>
      </c>
      <c r="D98" s="71">
        <v>3015</v>
      </c>
      <c r="E98" s="55" t="s">
        <v>283</v>
      </c>
      <c r="F98" t="str">
        <f t="shared" si="1"/>
        <v>3015 ESP CIDER</v>
      </c>
      <c r="G98" s="2" t="s">
        <v>660</v>
      </c>
      <c r="H98" t="s">
        <v>661</v>
      </c>
      <c r="P98" s="70">
        <v>140046002</v>
      </c>
      <c r="Q98" s="69" t="s">
        <v>5844</v>
      </c>
      <c r="R98" s="78">
        <v>1400</v>
      </c>
      <c r="V98" s="26">
        <v>96</v>
      </c>
      <c r="W98" s="26">
        <v>93</v>
      </c>
      <c r="X98" s="26" t="s">
        <v>1035</v>
      </c>
    </row>
    <row r="99" spans="1:24" x14ac:dyDescent="0.25">
      <c r="A99" s="87">
        <v>162146</v>
      </c>
      <c r="B99" s="55" t="s">
        <v>5779</v>
      </c>
      <c r="D99" s="71">
        <v>3021</v>
      </c>
      <c r="E99" s="55" t="s">
        <v>284</v>
      </c>
      <c r="F99" t="str">
        <f t="shared" si="1"/>
        <v>3021 MAE CIDER</v>
      </c>
      <c r="G99" s="2" t="s">
        <v>662</v>
      </c>
      <c r="H99" t="s">
        <v>663</v>
      </c>
      <c r="P99" s="70">
        <v>140046003</v>
      </c>
      <c r="Q99" s="69" t="s">
        <v>5845</v>
      </c>
      <c r="R99" s="78">
        <v>1400</v>
      </c>
      <c r="V99" s="25">
        <v>97</v>
      </c>
      <c r="W99" s="25">
        <v>472</v>
      </c>
      <c r="X99" s="25" t="s">
        <v>327</v>
      </c>
    </row>
    <row r="100" spans="1:24" x14ac:dyDescent="0.25">
      <c r="A100" s="71">
        <v>162181</v>
      </c>
      <c r="B100" s="55" t="s">
        <v>99</v>
      </c>
      <c r="D100" s="71">
        <v>3033</v>
      </c>
      <c r="E100" s="55" t="s">
        <v>285</v>
      </c>
      <c r="F100" t="str">
        <f t="shared" si="1"/>
        <v>3033 CIDER EDUCON</v>
      </c>
      <c r="G100" s="2" t="s">
        <v>664</v>
      </c>
      <c r="H100" t="s">
        <v>665</v>
      </c>
      <c r="P100" s="70">
        <v>140046004</v>
      </c>
      <c r="Q100" s="69" t="s">
        <v>717</v>
      </c>
      <c r="R100" s="78">
        <v>1400</v>
      </c>
      <c r="V100" s="26">
        <v>98</v>
      </c>
      <c r="W100" s="26">
        <v>93</v>
      </c>
      <c r="X100" s="26" t="s">
        <v>1036</v>
      </c>
    </row>
    <row r="101" spans="1:24" x14ac:dyDescent="0.25">
      <c r="A101" s="71">
        <v>162400</v>
      </c>
      <c r="B101" s="55" t="s">
        <v>100</v>
      </c>
      <c r="D101" s="71">
        <v>3036</v>
      </c>
      <c r="E101" s="55" t="s">
        <v>286</v>
      </c>
      <c r="F101" t="str">
        <f t="shared" si="1"/>
        <v>3036 CIDER INV</v>
      </c>
      <c r="G101" s="2" t="s">
        <v>666</v>
      </c>
      <c r="H101" t="s">
        <v>667</v>
      </c>
      <c r="P101" s="70">
        <v>140046005</v>
      </c>
      <c r="Q101" s="69" t="s">
        <v>5846</v>
      </c>
      <c r="R101" s="78">
        <v>1412</v>
      </c>
      <c r="V101" s="25">
        <v>99</v>
      </c>
      <c r="W101" s="25">
        <v>41</v>
      </c>
      <c r="X101" s="25" t="s">
        <v>94</v>
      </c>
    </row>
    <row r="102" spans="1:24" x14ac:dyDescent="0.25">
      <c r="A102" s="71">
        <v>162411</v>
      </c>
      <c r="B102" s="55" t="s">
        <v>101</v>
      </c>
      <c r="D102" s="71">
        <v>3200</v>
      </c>
      <c r="E102" s="55" t="s">
        <v>289</v>
      </c>
      <c r="F102" t="str">
        <f t="shared" si="1"/>
        <v>3200 DIR CIFE</v>
      </c>
      <c r="G102" s="2" t="s">
        <v>668</v>
      </c>
      <c r="H102" t="s">
        <v>669</v>
      </c>
      <c r="P102" s="70">
        <v>140046006</v>
      </c>
      <c r="Q102" s="69" t="s">
        <v>718</v>
      </c>
      <c r="R102" s="78">
        <v>1400</v>
      </c>
      <c r="V102" s="25">
        <v>100</v>
      </c>
      <c r="W102" s="25">
        <v>99</v>
      </c>
      <c r="X102" s="25" t="s">
        <v>1037</v>
      </c>
    </row>
    <row r="103" spans="1:24" x14ac:dyDescent="0.25">
      <c r="A103" s="71">
        <v>162413</v>
      </c>
      <c r="B103" s="55" t="s">
        <v>102</v>
      </c>
      <c r="D103" s="71">
        <v>3209</v>
      </c>
      <c r="E103" s="55" t="s">
        <v>291</v>
      </c>
      <c r="F103" t="str">
        <f t="shared" si="1"/>
        <v>3209 PORTAFOLIO UNIANDES</v>
      </c>
      <c r="G103" s="2" t="s">
        <v>670</v>
      </c>
      <c r="H103" t="s">
        <v>671</v>
      </c>
      <c r="P103" s="70">
        <v>140046101</v>
      </c>
      <c r="Q103" s="69" t="s">
        <v>5847</v>
      </c>
      <c r="R103" s="78">
        <v>1400</v>
      </c>
      <c r="V103" s="25">
        <v>101</v>
      </c>
      <c r="W103" s="25">
        <v>99</v>
      </c>
      <c r="X103" s="25" t="s">
        <v>1038</v>
      </c>
    </row>
    <row r="104" spans="1:24" x14ac:dyDescent="0.25">
      <c r="A104" s="71">
        <v>162416</v>
      </c>
      <c r="B104" s="55" t="s">
        <v>5639</v>
      </c>
      <c r="D104" s="71">
        <v>3212</v>
      </c>
      <c r="E104" s="55" t="s">
        <v>292</v>
      </c>
      <c r="F104" t="str">
        <f t="shared" si="1"/>
        <v>3212 CIFE PRE</v>
      </c>
      <c r="G104" s="2" t="s">
        <v>672</v>
      </c>
      <c r="H104" t="s">
        <v>673</v>
      </c>
      <c r="P104" s="70">
        <v>140046102</v>
      </c>
      <c r="Q104" s="69" t="s">
        <v>5848</v>
      </c>
      <c r="R104" s="78">
        <v>1400</v>
      </c>
      <c r="V104" s="26">
        <v>102</v>
      </c>
      <c r="W104" s="26">
        <v>167</v>
      </c>
      <c r="X104" s="26" t="s">
        <v>1039</v>
      </c>
    </row>
    <row r="105" spans="1:24" x14ac:dyDescent="0.25">
      <c r="A105" s="71">
        <v>162422</v>
      </c>
      <c r="B105" s="55" t="s">
        <v>103</v>
      </c>
      <c r="D105" s="71">
        <v>3215</v>
      </c>
      <c r="E105" s="55" t="s">
        <v>457</v>
      </c>
      <c r="F105" t="str">
        <f t="shared" si="1"/>
        <v>3215 ESPECIALIZACION CIFE</v>
      </c>
      <c r="G105" s="2" t="s">
        <v>674</v>
      </c>
      <c r="H105" t="s">
        <v>675</v>
      </c>
      <c r="P105" s="70">
        <v>140046103</v>
      </c>
      <c r="Q105" s="69" t="s">
        <v>719</v>
      </c>
      <c r="R105" s="78">
        <v>1400</v>
      </c>
      <c r="V105" s="25">
        <v>103</v>
      </c>
      <c r="W105" s="25">
        <v>99</v>
      </c>
      <c r="X105" s="25" t="s">
        <v>1040</v>
      </c>
    </row>
    <row r="106" spans="1:24" x14ac:dyDescent="0.25">
      <c r="A106" s="87">
        <v>162446</v>
      </c>
      <c r="B106" s="55" t="s">
        <v>5733</v>
      </c>
      <c r="D106" s="71">
        <v>3221</v>
      </c>
      <c r="E106" s="55" t="s">
        <v>294</v>
      </c>
      <c r="F106" t="str">
        <f t="shared" si="1"/>
        <v>3221 MAE CIFE</v>
      </c>
      <c r="G106" s="2" t="s">
        <v>676</v>
      </c>
      <c r="H106" t="s">
        <v>677</v>
      </c>
      <c r="P106" s="70">
        <v>140046105</v>
      </c>
      <c r="Q106" s="69" t="s">
        <v>327</v>
      </c>
      <c r="R106" s="78">
        <v>1400</v>
      </c>
      <c r="V106" s="26">
        <v>104</v>
      </c>
      <c r="W106" s="26">
        <v>103</v>
      </c>
      <c r="X106" s="26" t="s">
        <v>1041</v>
      </c>
    </row>
    <row r="107" spans="1:24" x14ac:dyDescent="0.25">
      <c r="A107" s="71">
        <v>180000</v>
      </c>
      <c r="B107" s="55" t="s">
        <v>104</v>
      </c>
      <c r="D107" s="71">
        <v>3230</v>
      </c>
      <c r="E107" s="55" t="s">
        <v>458</v>
      </c>
      <c r="F107" t="str">
        <f t="shared" si="1"/>
        <v>3230 DOCTORADO CIFE</v>
      </c>
      <c r="G107" s="2" t="s">
        <v>678</v>
      </c>
      <c r="H107" t="s">
        <v>679</v>
      </c>
      <c r="P107" s="70">
        <v>140046106</v>
      </c>
      <c r="Q107" s="69" t="s">
        <v>720</v>
      </c>
      <c r="R107" s="78">
        <v>1400</v>
      </c>
      <c r="V107" s="26">
        <v>105</v>
      </c>
      <c r="W107" s="26">
        <v>103</v>
      </c>
      <c r="X107" s="26" t="s">
        <v>1042</v>
      </c>
    </row>
    <row r="108" spans="1:24" x14ac:dyDescent="0.25">
      <c r="A108" s="71">
        <v>180046</v>
      </c>
      <c r="B108" s="55" t="s">
        <v>105</v>
      </c>
      <c r="D108" s="71">
        <v>3233</v>
      </c>
      <c r="E108" s="55" t="s">
        <v>296</v>
      </c>
      <c r="F108" t="str">
        <f t="shared" si="1"/>
        <v>3233 CIFE EDUCON</v>
      </c>
      <c r="G108" s="2" t="s">
        <v>680</v>
      </c>
      <c r="H108" t="s">
        <v>681</v>
      </c>
      <c r="P108" s="70">
        <v>140322001</v>
      </c>
      <c r="Q108" s="69" t="s">
        <v>5849</v>
      </c>
      <c r="R108" s="78">
        <v>1400</v>
      </c>
      <c r="V108" s="26">
        <v>106</v>
      </c>
      <c r="W108" s="26">
        <v>103</v>
      </c>
      <c r="X108" s="26" t="s">
        <v>1043</v>
      </c>
    </row>
    <row r="109" spans="1:24" x14ac:dyDescent="0.25">
      <c r="A109" s="71">
        <v>181122</v>
      </c>
      <c r="B109" s="55" t="s">
        <v>106</v>
      </c>
      <c r="D109" s="71">
        <v>3236</v>
      </c>
      <c r="E109" s="55" t="s">
        <v>456</v>
      </c>
      <c r="F109" t="str">
        <f t="shared" si="1"/>
        <v>3236 INV CONSULTORIA</v>
      </c>
      <c r="G109" s="2" t="s">
        <v>682</v>
      </c>
      <c r="H109" t="s">
        <v>683</v>
      </c>
      <c r="P109" s="70">
        <v>140322002</v>
      </c>
      <c r="Q109" s="69" t="s">
        <v>5850</v>
      </c>
      <c r="R109" s="78">
        <v>1400</v>
      </c>
      <c r="V109" s="25">
        <v>107</v>
      </c>
      <c r="W109" s="25">
        <v>41</v>
      </c>
      <c r="X109" s="25" t="s">
        <v>439</v>
      </c>
    </row>
    <row r="110" spans="1:24" x14ac:dyDescent="0.25">
      <c r="A110" s="71">
        <v>181200</v>
      </c>
      <c r="B110" s="55" t="s">
        <v>107</v>
      </c>
      <c r="D110" s="71">
        <v>4000</v>
      </c>
      <c r="E110" s="55" t="s">
        <v>459</v>
      </c>
      <c r="F110" t="str">
        <f t="shared" si="1"/>
        <v>4000 RECTORIA</v>
      </c>
      <c r="G110" s="2" t="s">
        <v>684</v>
      </c>
      <c r="H110" t="s">
        <v>685</v>
      </c>
      <c r="P110" s="74">
        <v>140322003</v>
      </c>
      <c r="Q110" s="73" t="s">
        <v>5851</v>
      </c>
      <c r="R110" s="77">
        <v>1400</v>
      </c>
      <c r="V110" s="25">
        <v>108</v>
      </c>
      <c r="W110" s="25">
        <v>107</v>
      </c>
      <c r="X110" s="25" t="s">
        <v>1044</v>
      </c>
    </row>
    <row r="111" spans="1:24" x14ac:dyDescent="0.25">
      <c r="A111" s="71">
        <v>181211</v>
      </c>
      <c r="B111" s="55" t="s">
        <v>108</v>
      </c>
      <c r="D111" s="71">
        <v>4100</v>
      </c>
      <c r="E111" s="55" t="s">
        <v>301</v>
      </c>
      <c r="F111" t="str">
        <f t="shared" si="1"/>
        <v>4100 DIR JURIDICA</v>
      </c>
      <c r="G111" s="2" t="s">
        <v>686</v>
      </c>
      <c r="H111" t="s">
        <v>687</v>
      </c>
      <c r="P111" s="70">
        <v>141200001</v>
      </c>
      <c r="Q111" s="69" t="s">
        <v>5852</v>
      </c>
      <c r="R111" s="78">
        <v>1412</v>
      </c>
      <c r="V111" s="25">
        <v>109</v>
      </c>
      <c r="W111" s="25">
        <v>108</v>
      </c>
      <c r="X111" s="25" t="s">
        <v>1044</v>
      </c>
    </row>
    <row r="112" spans="1:24" x14ac:dyDescent="0.25">
      <c r="A112" s="71">
        <v>181213</v>
      </c>
      <c r="B112" s="55" t="s">
        <v>109</v>
      </c>
      <c r="D112" s="71">
        <v>4200</v>
      </c>
      <c r="E112" s="55" t="s">
        <v>302</v>
      </c>
      <c r="F112" t="str">
        <f t="shared" si="1"/>
        <v>4200 AUDITORIA INTERNA</v>
      </c>
      <c r="P112" s="70">
        <v>141211001</v>
      </c>
      <c r="Q112" s="69" t="s">
        <v>5853</v>
      </c>
      <c r="R112" s="78">
        <v>1412</v>
      </c>
      <c r="V112" s="25">
        <v>110</v>
      </c>
      <c r="W112" s="25">
        <v>108</v>
      </c>
      <c r="X112" s="25" t="s">
        <v>1045</v>
      </c>
    </row>
    <row r="113" spans="1:24" x14ac:dyDescent="0.25">
      <c r="A113" s="71">
        <v>181214</v>
      </c>
      <c r="B113" s="55" t="s">
        <v>110</v>
      </c>
      <c r="D113" s="71">
        <v>4300</v>
      </c>
      <c r="E113" s="55" t="s">
        <v>303</v>
      </c>
      <c r="F113" t="str">
        <f t="shared" si="1"/>
        <v>4300 DIR PLANEACION</v>
      </c>
      <c r="P113" s="70">
        <v>141211002</v>
      </c>
      <c r="Q113" s="69" t="s">
        <v>721</v>
      </c>
      <c r="R113" s="78">
        <v>1412</v>
      </c>
      <c r="V113" s="25">
        <v>111</v>
      </c>
      <c r="W113" s="25">
        <v>107</v>
      </c>
      <c r="X113" s="25" t="s">
        <v>1046</v>
      </c>
    </row>
    <row r="114" spans="1:24" x14ac:dyDescent="0.25">
      <c r="A114" s="71">
        <v>181216</v>
      </c>
      <c r="B114" s="55" t="s">
        <v>111</v>
      </c>
      <c r="D114" s="71">
        <v>4400</v>
      </c>
      <c r="E114" s="55" t="s">
        <v>305</v>
      </c>
      <c r="F114" t="str">
        <f t="shared" si="1"/>
        <v>4400 DIR DESARROLLO</v>
      </c>
      <c r="P114" s="70">
        <v>141211003</v>
      </c>
      <c r="Q114" s="69" t="s">
        <v>722</v>
      </c>
      <c r="R114" s="78">
        <v>1412</v>
      </c>
      <c r="V114" s="25">
        <v>112</v>
      </c>
      <c r="W114" s="25">
        <v>111</v>
      </c>
      <c r="X114" s="25" t="s">
        <v>1047</v>
      </c>
    </row>
    <row r="115" spans="1:24" x14ac:dyDescent="0.25">
      <c r="A115" s="71">
        <v>181500</v>
      </c>
      <c r="B115" s="55" t="s">
        <v>112</v>
      </c>
      <c r="D115" s="71">
        <v>4410</v>
      </c>
      <c r="E115" s="55" t="s">
        <v>307</v>
      </c>
      <c r="F115" t="str">
        <f t="shared" si="1"/>
        <v>4410 COMUNICACIONES</v>
      </c>
      <c r="P115" s="70">
        <v>141211004</v>
      </c>
      <c r="Q115" s="69" t="s">
        <v>5854</v>
      </c>
      <c r="R115" s="78">
        <v>1412</v>
      </c>
      <c r="V115" s="26">
        <v>113</v>
      </c>
      <c r="W115" s="26">
        <v>111</v>
      </c>
      <c r="X115" s="26" t="s">
        <v>1048</v>
      </c>
    </row>
    <row r="116" spans="1:24" x14ac:dyDescent="0.25">
      <c r="A116" s="71">
        <v>181511</v>
      </c>
      <c r="B116" s="55" t="s">
        <v>113</v>
      </c>
      <c r="D116" s="71">
        <v>4420</v>
      </c>
      <c r="E116" s="55" t="s">
        <v>142</v>
      </c>
      <c r="F116" t="str">
        <f t="shared" si="1"/>
        <v>4420 RELACIONES EXTERNAS</v>
      </c>
      <c r="P116" s="70">
        <v>141211101</v>
      </c>
      <c r="Q116" s="69" t="s">
        <v>5855</v>
      </c>
      <c r="R116" s="78">
        <v>1412</v>
      </c>
      <c r="V116" s="25">
        <v>114</v>
      </c>
      <c r="W116" s="25">
        <v>41</v>
      </c>
      <c r="X116" s="25" t="s">
        <v>1049</v>
      </c>
    </row>
    <row r="117" spans="1:24" x14ac:dyDescent="0.25">
      <c r="A117" s="71">
        <v>181513</v>
      </c>
      <c r="B117" s="55" t="s">
        <v>114</v>
      </c>
      <c r="D117" s="71">
        <v>4430</v>
      </c>
      <c r="E117" s="55" t="s">
        <v>308</v>
      </c>
      <c r="F117" t="str">
        <f t="shared" si="1"/>
        <v>4430 RELACIONES PUBLICAS</v>
      </c>
      <c r="P117" s="70">
        <v>141211102</v>
      </c>
      <c r="Q117" s="69" t="s">
        <v>5856</v>
      </c>
      <c r="R117" s="78">
        <v>1412</v>
      </c>
      <c r="V117" s="26">
        <v>115</v>
      </c>
      <c r="W117" s="26">
        <v>114</v>
      </c>
      <c r="X117" s="26" t="s">
        <v>1049</v>
      </c>
    </row>
    <row r="118" spans="1:24" x14ac:dyDescent="0.25">
      <c r="A118" s="71">
        <v>181514</v>
      </c>
      <c r="B118" s="55" t="s">
        <v>115</v>
      </c>
      <c r="D118" s="71">
        <v>4440</v>
      </c>
      <c r="E118" s="55" t="s">
        <v>309</v>
      </c>
      <c r="F118" t="str">
        <f t="shared" si="1"/>
        <v>4440 SERVICIOS DESARROLLO</v>
      </c>
      <c r="P118" s="70">
        <v>141211103</v>
      </c>
      <c r="Q118" s="69" t="s">
        <v>5857</v>
      </c>
      <c r="R118" s="78">
        <v>1412</v>
      </c>
      <c r="V118" s="26">
        <v>116</v>
      </c>
      <c r="W118" s="26">
        <v>114</v>
      </c>
      <c r="X118" s="26" t="s">
        <v>1050</v>
      </c>
    </row>
    <row r="119" spans="1:24" x14ac:dyDescent="0.25">
      <c r="A119" s="71">
        <v>181516</v>
      </c>
      <c r="B119" s="55" t="s">
        <v>116</v>
      </c>
      <c r="D119" s="71">
        <v>4450</v>
      </c>
      <c r="E119" s="55" t="s">
        <v>4164</v>
      </c>
      <c r="F119" t="str">
        <f t="shared" si="1"/>
        <v>4450 OFICINA DE DESARROLLO</v>
      </c>
      <c r="P119" s="70">
        <v>141211104</v>
      </c>
      <c r="Q119" s="69" t="s">
        <v>5858</v>
      </c>
      <c r="R119" s="78">
        <v>1412</v>
      </c>
      <c r="V119" s="26">
        <v>117</v>
      </c>
      <c r="W119" s="26">
        <v>116</v>
      </c>
      <c r="X119" s="26" t="s">
        <v>1051</v>
      </c>
    </row>
    <row r="120" spans="1:24" x14ac:dyDescent="0.25">
      <c r="A120" s="71">
        <v>181800</v>
      </c>
      <c r="B120" s="55" t="s">
        <v>117</v>
      </c>
      <c r="D120" s="71">
        <v>4500</v>
      </c>
      <c r="E120" s="55" t="s">
        <v>310</v>
      </c>
      <c r="F120" t="str">
        <f t="shared" si="1"/>
        <v>4500 DIR GHO</v>
      </c>
      <c r="P120" s="70">
        <v>141211105</v>
      </c>
      <c r="Q120" s="69" t="s">
        <v>5859</v>
      </c>
      <c r="R120" s="78">
        <v>1412</v>
      </c>
      <c r="V120" s="26">
        <v>118</v>
      </c>
      <c r="W120" s="26">
        <v>41</v>
      </c>
      <c r="X120" s="26" t="s">
        <v>1052</v>
      </c>
    </row>
    <row r="121" spans="1:24" x14ac:dyDescent="0.25">
      <c r="A121" s="71">
        <v>181811</v>
      </c>
      <c r="B121" s="55" t="s">
        <v>118</v>
      </c>
      <c r="D121" s="71">
        <v>4510</v>
      </c>
      <c r="E121" s="55" t="s">
        <v>312</v>
      </c>
      <c r="F121" t="str">
        <f t="shared" si="1"/>
        <v>4510 ADMON TALENTO HUMANO</v>
      </c>
      <c r="P121" s="70">
        <v>141211106</v>
      </c>
      <c r="Q121" s="69" t="s">
        <v>5860</v>
      </c>
      <c r="R121" s="78">
        <v>1412</v>
      </c>
      <c r="V121" s="26">
        <v>119</v>
      </c>
      <c r="W121" s="26">
        <v>118</v>
      </c>
      <c r="X121" s="26" t="s">
        <v>1053</v>
      </c>
    </row>
    <row r="122" spans="1:24" x14ac:dyDescent="0.25">
      <c r="A122" s="71">
        <v>181813</v>
      </c>
      <c r="B122" s="55" t="s">
        <v>119</v>
      </c>
      <c r="D122" s="71">
        <v>4520</v>
      </c>
      <c r="E122" s="55" t="s">
        <v>313</v>
      </c>
      <c r="F122" t="str">
        <f t="shared" si="1"/>
        <v>4520 BENEFICIO BIENESTAR</v>
      </c>
      <c r="P122" s="70">
        <v>141211107</v>
      </c>
      <c r="Q122" s="69" t="s">
        <v>723</v>
      </c>
      <c r="R122" s="78">
        <v>1412</v>
      </c>
      <c r="V122" s="26">
        <v>120</v>
      </c>
      <c r="W122" s="26">
        <v>118</v>
      </c>
      <c r="X122" s="26" t="s">
        <v>1054</v>
      </c>
    </row>
    <row r="123" spans="1:24" x14ac:dyDescent="0.25">
      <c r="A123" s="71">
        <v>181814</v>
      </c>
      <c r="B123" s="55" t="s">
        <v>120</v>
      </c>
      <c r="D123" s="71">
        <v>4530</v>
      </c>
      <c r="E123" s="55" t="s">
        <v>314</v>
      </c>
      <c r="F123" t="str">
        <f t="shared" si="1"/>
        <v>4530 DLLO TALENTO HUMANO</v>
      </c>
      <c r="P123" s="70">
        <v>141212001</v>
      </c>
      <c r="Q123" s="69" t="s">
        <v>5861</v>
      </c>
      <c r="R123" s="78">
        <v>1412</v>
      </c>
      <c r="V123" s="25">
        <v>121</v>
      </c>
      <c r="W123" s="25">
        <v>9998</v>
      </c>
      <c r="X123" s="25" t="s">
        <v>1055</v>
      </c>
    </row>
    <row r="124" spans="1:24" x14ac:dyDescent="0.25">
      <c r="A124" s="71">
        <v>181816</v>
      </c>
      <c r="B124" s="55" t="s">
        <v>5697</v>
      </c>
      <c r="D124" s="71">
        <v>4600</v>
      </c>
      <c r="E124" s="55" t="s">
        <v>316</v>
      </c>
      <c r="F124" t="str">
        <f t="shared" si="1"/>
        <v>4600 SECRETARIA GENERAL</v>
      </c>
      <c r="P124" s="70">
        <v>141212002</v>
      </c>
      <c r="Q124" s="69" t="s">
        <v>5862</v>
      </c>
      <c r="R124" s="78">
        <v>1412</v>
      </c>
      <c r="V124" s="25">
        <v>122</v>
      </c>
      <c r="W124" s="25">
        <v>121</v>
      </c>
      <c r="X124" s="25" t="s">
        <v>1056</v>
      </c>
    </row>
    <row r="125" spans="1:24" x14ac:dyDescent="0.25">
      <c r="A125" s="71">
        <v>182100</v>
      </c>
      <c r="B125" s="55" t="s">
        <v>121</v>
      </c>
      <c r="D125" s="71">
        <v>4610</v>
      </c>
      <c r="E125" s="55" t="s">
        <v>317</v>
      </c>
      <c r="F125" t="str">
        <f t="shared" si="1"/>
        <v>4610 ADMON DOCUMENTAL</v>
      </c>
      <c r="P125" s="70">
        <v>141214001</v>
      </c>
      <c r="Q125" s="69" t="s">
        <v>60</v>
      </c>
      <c r="R125" s="78">
        <v>5100</v>
      </c>
      <c r="V125" s="25">
        <v>123</v>
      </c>
      <c r="W125" s="25">
        <v>122</v>
      </c>
      <c r="X125" s="25" t="s">
        <v>1057</v>
      </c>
    </row>
    <row r="126" spans="1:24" x14ac:dyDescent="0.25">
      <c r="A126" s="71">
        <v>182111</v>
      </c>
      <c r="B126" s="55" t="s">
        <v>122</v>
      </c>
      <c r="D126" s="71">
        <v>4800</v>
      </c>
      <c r="E126" s="55" t="s">
        <v>5703</v>
      </c>
      <c r="F126" t="str">
        <f t="shared" si="1"/>
        <v>4800 VICERRECTORIA DE DESARROLLO Y EGRESADOS</v>
      </c>
      <c r="P126" s="70">
        <v>141222001</v>
      </c>
      <c r="Q126" s="69" t="s">
        <v>724</v>
      </c>
      <c r="R126" s="78">
        <v>1412</v>
      </c>
      <c r="V126" s="25">
        <v>124</v>
      </c>
      <c r="W126" s="25">
        <v>121</v>
      </c>
      <c r="X126" s="25" t="s">
        <v>857</v>
      </c>
    </row>
    <row r="127" spans="1:24" x14ac:dyDescent="0.25">
      <c r="A127" s="71">
        <v>182113</v>
      </c>
      <c r="B127" s="55" t="s">
        <v>123</v>
      </c>
      <c r="D127" s="71">
        <v>5000</v>
      </c>
      <c r="E127" s="55" t="s">
        <v>318</v>
      </c>
      <c r="F127" t="str">
        <f t="shared" si="1"/>
        <v>5000 VIC ACADEMICA</v>
      </c>
      <c r="P127" s="74">
        <v>141233001</v>
      </c>
      <c r="Q127" s="73" t="s">
        <v>62</v>
      </c>
      <c r="R127" s="77">
        <v>1412</v>
      </c>
      <c r="V127" s="25">
        <v>125</v>
      </c>
      <c r="W127" s="25">
        <v>124</v>
      </c>
      <c r="X127" s="25" t="s">
        <v>1058</v>
      </c>
    </row>
    <row r="128" spans="1:24" x14ac:dyDescent="0.25">
      <c r="A128" s="71">
        <v>182114</v>
      </c>
      <c r="B128" s="55" t="s">
        <v>124</v>
      </c>
      <c r="D128" s="71">
        <v>5010</v>
      </c>
      <c r="E128" s="55" t="s">
        <v>5645</v>
      </c>
      <c r="F128" t="str">
        <f t="shared" si="1"/>
        <v>5010 CENTRO DE ESPAÑOL</v>
      </c>
      <c r="P128" s="70">
        <v>141500001</v>
      </c>
      <c r="Q128" s="69" t="s">
        <v>5863</v>
      </c>
      <c r="R128" s="78">
        <v>1415</v>
      </c>
      <c r="V128" s="25">
        <v>126</v>
      </c>
      <c r="W128" s="25">
        <v>124</v>
      </c>
      <c r="X128" s="25" t="s">
        <v>147</v>
      </c>
    </row>
    <row r="129" spans="1:24" x14ac:dyDescent="0.25">
      <c r="A129" s="71">
        <v>182116</v>
      </c>
      <c r="B129" s="55" t="s">
        <v>125</v>
      </c>
      <c r="D129" s="71">
        <v>5100</v>
      </c>
      <c r="E129" s="55" t="s">
        <v>319</v>
      </c>
      <c r="F129" t="str">
        <f t="shared" si="1"/>
        <v>5100 DIR EDUCON</v>
      </c>
      <c r="P129" s="70">
        <v>141511001</v>
      </c>
      <c r="Q129" s="69" t="s">
        <v>5864</v>
      </c>
      <c r="R129" s="78">
        <v>1415</v>
      </c>
      <c r="V129" s="25">
        <v>127</v>
      </c>
      <c r="W129" s="25">
        <v>124</v>
      </c>
      <c r="X129" s="25" t="s">
        <v>1059</v>
      </c>
    </row>
    <row r="130" spans="1:24" x14ac:dyDescent="0.25">
      <c r="A130" s="71">
        <v>182400</v>
      </c>
      <c r="B130" s="55" t="s">
        <v>126</v>
      </c>
      <c r="D130" s="71">
        <v>5200</v>
      </c>
      <c r="E130" s="55" t="s">
        <v>321</v>
      </c>
      <c r="F130" t="str">
        <f t="shared" si="1"/>
        <v>5200 ADMISION Y REGISTRO</v>
      </c>
      <c r="P130" s="70">
        <v>141511002</v>
      </c>
      <c r="Q130" s="69" t="s">
        <v>5865</v>
      </c>
      <c r="R130" s="78">
        <v>1415</v>
      </c>
      <c r="V130" s="25">
        <v>128</v>
      </c>
      <c r="W130" s="25">
        <v>124</v>
      </c>
      <c r="X130" s="25" t="s">
        <v>1060</v>
      </c>
    </row>
    <row r="131" spans="1:24" x14ac:dyDescent="0.25">
      <c r="A131" s="71">
        <v>182411</v>
      </c>
      <c r="B131" s="55" t="s">
        <v>127</v>
      </c>
      <c r="D131" s="71">
        <v>5210</v>
      </c>
      <c r="E131" s="55" t="s">
        <v>322</v>
      </c>
      <c r="F131" t="str">
        <f t="shared" ref="F131:F194" si="2">CONCATENATE(D131," ",E131)</f>
        <v>5210 ADMISIONES</v>
      </c>
      <c r="P131" s="74">
        <v>141514001</v>
      </c>
      <c r="Q131" s="73" t="s">
        <v>65</v>
      </c>
      <c r="R131" s="77">
        <v>5100</v>
      </c>
      <c r="V131" s="25">
        <v>129</v>
      </c>
      <c r="W131" s="25">
        <v>128</v>
      </c>
      <c r="X131" s="25" t="s">
        <v>1061</v>
      </c>
    </row>
    <row r="132" spans="1:24" x14ac:dyDescent="0.25">
      <c r="A132" s="71">
        <v>182413</v>
      </c>
      <c r="B132" s="55" t="s">
        <v>128</v>
      </c>
      <c r="D132" s="71">
        <v>5220</v>
      </c>
      <c r="E132" s="55" t="s">
        <v>323</v>
      </c>
      <c r="F132" t="str">
        <f t="shared" si="2"/>
        <v>5220 REGISTRO ACADEMICO</v>
      </c>
      <c r="P132" s="70">
        <v>141800001</v>
      </c>
      <c r="Q132" s="69" t="s">
        <v>5866</v>
      </c>
      <c r="R132" s="78">
        <v>1418</v>
      </c>
      <c r="V132" s="25">
        <v>130</v>
      </c>
      <c r="W132" s="25">
        <v>128</v>
      </c>
      <c r="X132" s="25" t="s">
        <v>1062</v>
      </c>
    </row>
    <row r="133" spans="1:24" x14ac:dyDescent="0.25">
      <c r="A133" s="71">
        <v>182414</v>
      </c>
      <c r="B133" s="55" t="s">
        <v>129</v>
      </c>
      <c r="D133" s="71">
        <v>5230</v>
      </c>
      <c r="E133" s="55" t="s">
        <v>324</v>
      </c>
      <c r="F133" t="str">
        <f t="shared" si="2"/>
        <v>5230 SCOUTING</v>
      </c>
      <c r="P133" s="70">
        <v>141811001</v>
      </c>
      <c r="Q133" s="69" t="s">
        <v>5867</v>
      </c>
      <c r="R133" s="78">
        <v>1418</v>
      </c>
      <c r="V133" s="25">
        <v>131</v>
      </c>
      <c r="W133" s="25">
        <v>128</v>
      </c>
      <c r="X133" s="25" t="s">
        <v>1063</v>
      </c>
    </row>
    <row r="134" spans="1:24" x14ac:dyDescent="0.25">
      <c r="A134" s="71">
        <v>182431</v>
      </c>
      <c r="B134" s="55" t="s">
        <v>130</v>
      </c>
      <c r="D134" s="71">
        <v>5300</v>
      </c>
      <c r="E134" s="55" t="s">
        <v>325</v>
      </c>
      <c r="F134" t="str">
        <f t="shared" si="2"/>
        <v>5300 SISTEMA BIBLIOTECAS</v>
      </c>
      <c r="P134" s="70">
        <v>141813001</v>
      </c>
      <c r="Q134" s="69" t="s">
        <v>68</v>
      </c>
      <c r="R134" s="78">
        <v>1418</v>
      </c>
      <c r="V134" s="25">
        <v>132</v>
      </c>
      <c r="W134" s="25">
        <v>128</v>
      </c>
      <c r="X134" s="25" t="s">
        <v>1064</v>
      </c>
    </row>
    <row r="135" spans="1:24" x14ac:dyDescent="0.25">
      <c r="A135" s="71">
        <v>182700</v>
      </c>
      <c r="B135" s="55" t="s">
        <v>131</v>
      </c>
      <c r="D135" s="71">
        <v>5310</v>
      </c>
      <c r="E135" s="55" t="s">
        <v>326</v>
      </c>
      <c r="F135" t="str">
        <f t="shared" si="2"/>
        <v>5310 FDO DOT BIBLIOTECAS</v>
      </c>
      <c r="P135" s="70">
        <v>141814001</v>
      </c>
      <c r="Q135" s="69" t="s">
        <v>69</v>
      </c>
      <c r="R135" s="78">
        <v>5100</v>
      </c>
      <c r="V135" s="25">
        <v>133</v>
      </c>
      <c r="W135" s="25">
        <v>128</v>
      </c>
      <c r="X135" s="25" t="s">
        <v>1065</v>
      </c>
    </row>
    <row r="136" spans="1:24" x14ac:dyDescent="0.25">
      <c r="A136" s="71">
        <v>182711</v>
      </c>
      <c r="B136" s="55" t="s">
        <v>132</v>
      </c>
      <c r="D136" s="71">
        <v>5400</v>
      </c>
      <c r="E136" s="55" t="s">
        <v>328</v>
      </c>
      <c r="F136" t="str">
        <f t="shared" si="2"/>
        <v>5400 DEC ESTUDIANTES</v>
      </c>
      <c r="P136" s="70">
        <v>141816001</v>
      </c>
      <c r="Q136" s="69" t="s">
        <v>70</v>
      </c>
      <c r="R136" s="78">
        <v>1418</v>
      </c>
      <c r="V136" s="25">
        <v>134</v>
      </c>
      <c r="W136" s="25">
        <v>124</v>
      </c>
      <c r="X136" s="25" t="s">
        <v>1066</v>
      </c>
    </row>
    <row r="137" spans="1:24" x14ac:dyDescent="0.25">
      <c r="A137" s="71">
        <v>182713</v>
      </c>
      <c r="B137" s="55" t="s">
        <v>133</v>
      </c>
      <c r="D137" s="71">
        <v>5410</v>
      </c>
      <c r="E137" s="55" t="s">
        <v>330</v>
      </c>
      <c r="F137" t="str">
        <f t="shared" si="2"/>
        <v>5410 CENTRO CULTURAL</v>
      </c>
      <c r="P137" s="75">
        <v>141822001</v>
      </c>
      <c r="Q137" s="69" t="s">
        <v>725</v>
      </c>
      <c r="R137" s="78">
        <v>1418</v>
      </c>
      <c r="V137" s="25">
        <v>135</v>
      </c>
      <c r="W137" s="25">
        <v>134</v>
      </c>
      <c r="X137" s="25" t="s">
        <v>1066</v>
      </c>
    </row>
    <row r="138" spans="1:24" x14ac:dyDescent="0.25">
      <c r="A138" s="71">
        <v>182714</v>
      </c>
      <c r="B138" s="55" t="s">
        <v>134</v>
      </c>
      <c r="D138" s="71">
        <v>5420</v>
      </c>
      <c r="E138" s="55" t="s">
        <v>331</v>
      </c>
      <c r="F138" t="str">
        <f t="shared" si="2"/>
        <v>5420 DEPORTES</v>
      </c>
      <c r="P138" s="74">
        <v>141822002</v>
      </c>
      <c r="Q138" s="73" t="s">
        <v>3678</v>
      </c>
      <c r="R138" s="77">
        <v>1418</v>
      </c>
      <c r="V138" s="26">
        <v>136</v>
      </c>
      <c r="W138" s="26">
        <v>134</v>
      </c>
      <c r="X138" s="26" t="s">
        <v>1067</v>
      </c>
    </row>
    <row r="139" spans="1:24" x14ac:dyDescent="0.25">
      <c r="A139" s="71">
        <v>182716</v>
      </c>
      <c r="B139" s="55" t="s">
        <v>135</v>
      </c>
      <c r="D139" s="71">
        <v>5430</v>
      </c>
      <c r="E139" s="55" t="s">
        <v>332</v>
      </c>
      <c r="F139" t="str">
        <f t="shared" si="2"/>
        <v>5430 CTP</v>
      </c>
      <c r="P139" s="70">
        <v>142100001</v>
      </c>
      <c r="Q139" s="69" t="s">
        <v>726</v>
      </c>
      <c r="R139" s="78">
        <v>1421</v>
      </c>
      <c r="V139" s="25">
        <v>137</v>
      </c>
      <c r="W139" s="25">
        <v>121</v>
      </c>
      <c r="X139" s="25" t="s">
        <v>1068</v>
      </c>
    </row>
    <row r="140" spans="1:24" x14ac:dyDescent="0.25">
      <c r="A140" s="71">
        <v>183621</v>
      </c>
      <c r="B140" s="55" t="s">
        <v>136</v>
      </c>
      <c r="D140" s="71">
        <v>5440</v>
      </c>
      <c r="E140" s="55" t="s">
        <v>334</v>
      </c>
      <c r="F140" t="str">
        <f t="shared" si="2"/>
        <v>5440 CENTRO DE CONSEJERIA</v>
      </c>
      <c r="P140" s="70">
        <v>142111001</v>
      </c>
      <c r="Q140" s="69" t="s">
        <v>5868</v>
      </c>
      <c r="R140" s="78">
        <v>1421</v>
      </c>
      <c r="V140" s="25">
        <v>138</v>
      </c>
      <c r="W140" s="25">
        <v>137</v>
      </c>
      <c r="X140" s="25" t="s">
        <v>1069</v>
      </c>
    </row>
    <row r="141" spans="1:24" x14ac:dyDescent="0.25">
      <c r="A141" s="71">
        <v>183622</v>
      </c>
      <c r="B141" s="55" t="s">
        <v>137</v>
      </c>
      <c r="D141" s="71">
        <v>5450</v>
      </c>
      <c r="E141" s="55" t="s">
        <v>336</v>
      </c>
      <c r="F141" t="str">
        <f t="shared" si="2"/>
        <v>5450 CENTRO EST EXTRANJER</v>
      </c>
      <c r="P141" s="70">
        <v>142112001</v>
      </c>
      <c r="Q141" s="69" t="s">
        <v>74</v>
      </c>
      <c r="R141" s="78">
        <v>1421</v>
      </c>
      <c r="V141" s="25">
        <v>139</v>
      </c>
      <c r="W141" s="25">
        <v>137</v>
      </c>
      <c r="X141" s="25" t="s">
        <v>1070</v>
      </c>
    </row>
    <row r="142" spans="1:24" x14ac:dyDescent="0.25">
      <c r="A142" s="71">
        <v>183624</v>
      </c>
      <c r="B142" s="55" t="s">
        <v>138</v>
      </c>
      <c r="D142" s="71">
        <v>6000</v>
      </c>
      <c r="E142" s="55" t="s">
        <v>337</v>
      </c>
      <c r="F142" t="str">
        <f t="shared" si="2"/>
        <v>6000 VIC ADTIVA Y FRA</v>
      </c>
      <c r="P142" s="70">
        <v>142113001</v>
      </c>
      <c r="Q142" s="69" t="s">
        <v>75</v>
      </c>
      <c r="R142" s="78">
        <v>1421</v>
      </c>
      <c r="V142" s="25">
        <v>140</v>
      </c>
      <c r="W142" s="25">
        <v>137</v>
      </c>
      <c r="X142" s="25" t="s">
        <v>1071</v>
      </c>
    </row>
    <row r="143" spans="1:24" x14ac:dyDescent="0.25">
      <c r="A143" s="71">
        <v>200000</v>
      </c>
      <c r="B143" s="55" t="s">
        <v>139</v>
      </c>
      <c r="D143" s="71">
        <v>6100</v>
      </c>
      <c r="E143" s="55" t="s">
        <v>460</v>
      </c>
      <c r="F143" t="str">
        <f t="shared" si="2"/>
        <v>6100 PLANTA FISICA</v>
      </c>
      <c r="P143" s="74">
        <v>142114001</v>
      </c>
      <c r="Q143" s="73" t="s">
        <v>76</v>
      </c>
      <c r="R143" s="77">
        <v>5100</v>
      </c>
      <c r="V143" s="25">
        <v>141</v>
      </c>
      <c r="W143" s="25">
        <v>124</v>
      </c>
      <c r="X143" s="25" t="s">
        <v>1072</v>
      </c>
    </row>
    <row r="144" spans="1:24" x14ac:dyDescent="0.25">
      <c r="A144" s="71">
        <v>200046</v>
      </c>
      <c r="B144" s="55" t="s">
        <v>140</v>
      </c>
      <c r="D144" s="71">
        <v>6110</v>
      </c>
      <c r="E144" s="55" t="s">
        <v>5687</v>
      </c>
      <c r="F144" t="str">
        <f t="shared" si="2"/>
        <v>6110 MANTENIMIENTO ESTRATEGIA DE LIBERACION</v>
      </c>
      <c r="P144" s="70">
        <v>160000001</v>
      </c>
      <c r="Q144" s="69" t="s">
        <v>77</v>
      </c>
      <c r="R144" s="78">
        <v>1600</v>
      </c>
      <c r="V144" s="26">
        <v>142</v>
      </c>
      <c r="W144" s="26">
        <v>51</v>
      </c>
      <c r="X144" s="26" t="s">
        <v>1073</v>
      </c>
    </row>
    <row r="145" spans="1:24" x14ac:dyDescent="0.25">
      <c r="A145" s="71">
        <v>200633</v>
      </c>
      <c r="B145" s="55" t="s">
        <v>141</v>
      </c>
      <c r="D145" s="71">
        <v>6200</v>
      </c>
      <c r="E145" s="55" t="s">
        <v>340</v>
      </c>
      <c r="F145" t="str">
        <f t="shared" si="2"/>
        <v>6200 DIR ADMINISTRATIVA</v>
      </c>
      <c r="P145" s="70">
        <v>160046001</v>
      </c>
      <c r="Q145" s="69" t="s">
        <v>78</v>
      </c>
      <c r="R145" s="78">
        <v>1600</v>
      </c>
      <c r="V145" s="25">
        <v>143</v>
      </c>
      <c r="W145" s="25">
        <v>507</v>
      </c>
      <c r="X145" s="25" t="s">
        <v>1074</v>
      </c>
    </row>
    <row r="146" spans="1:24" x14ac:dyDescent="0.25">
      <c r="A146" s="71">
        <v>200965</v>
      </c>
      <c r="B146" s="55" t="s">
        <v>142</v>
      </c>
      <c r="D146" s="71">
        <v>6210</v>
      </c>
      <c r="E146" s="55" t="s">
        <v>341</v>
      </c>
      <c r="F146" t="str">
        <f t="shared" si="2"/>
        <v>6210 SEG Y SERV GRALES</v>
      </c>
      <c r="P146" s="70">
        <v>160046002</v>
      </c>
      <c r="Q146" s="69" t="s">
        <v>5869</v>
      </c>
      <c r="R146" s="78">
        <v>1600</v>
      </c>
      <c r="V146" s="26">
        <v>144</v>
      </c>
      <c r="W146" s="26">
        <v>24</v>
      </c>
      <c r="X146" s="26" t="s">
        <v>1075</v>
      </c>
    </row>
    <row r="147" spans="1:24" x14ac:dyDescent="0.25">
      <c r="A147" s="71">
        <v>200981</v>
      </c>
      <c r="B147" s="55" t="s">
        <v>143</v>
      </c>
      <c r="D147" s="71">
        <v>6220</v>
      </c>
      <c r="E147" s="55" t="s">
        <v>348</v>
      </c>
      <c r="F147" t="str">
        <f t="shared" si="2"/>
        <v>6220 ADQUISICIONES</v>
      </c>
      <c r="P147" s="70">
        <v>160046003</v>
      </c>
      <c r="Q147" s="69" t="s">
        <v>5870</v>
      </c>
      <c r="R147" s="78">
        <v>1600</v>
      </c>
      <c r="V147" s="26">
        <v>145</v>
      </c>
      <c r="W147" s="26">
        <v>24</v>
      </c>
      <c r="X147" s="26" t="s">
        <v>1076</v>
      </c>
    </row>
    <row r="148" spans="1:24" x14ac:dyDescent="0.25">
      <c r="A148" s="71">
        <v>201211</v>
      </c>
      <c r="B148" s="55" t="s">
        <v>144</v>
      </c>
      <c r="D148" s="71">
        <v>6230</v>
      </c>
      <c r="E148" s="55" t="s">
        <v>349</v>
      </c>
      <c r="F148" t="str">
        <f t="shared" si="2"/>
        <v>6230 LIBRERIA</v>
      </c>
      <c r="P148" s="70">
        <v>160046004</v>
      </c>
      <c r="Q148" s="69" t="s">
        <v>307</v>
      </c>
      <c r="R148" s="78">
        <v>1600</v>
      </c>
      <c r="V148" s="26">
        <v>146</v>
      </c>
      <c r="W148" s="26">
        <v>139</v>
      </c>
      <c r="X148" s="26" t="s">
        <v>1077</v>
      </c>
    </row>
    <row r="149" spans="1:24" x14ac:dyDescent="0.25">
      <c r="A149" s="71">
        <v>201222</v>
      </c>
      <c r="B149" s="55" t="s">
        <v>145</v>
      </c>
      <c r="D149" s="71">
        <v>6240</v>
      </c>
      <c r="E149" s="55" t="s">
        <v>350</v>
      </c>
      <c r="F149" t="str">
        <f t="shared" si="2"/>
        <v>6240 DPTO MEDICO SALUD O</v>
      </c>
      <c r="P149" s="70">
        <v>160046005</v>
      </c>
      <c r="Q149" s="69" t="s">
        <v>5871</v>
      </c>
      <c r="R149" s="85" t="s">
        <v>5688</v>
      </c>
      <c r="V149" s="26">
        <v>147</v>
      </c>
      <c r="W149" s="26">
        <v>203</v>
      </c>
      <c r="X149" s="26" t="s">
        <v>1078</v>
      </c>
    </row>
    <row r="150" spans="1:24" x14ac:dyDescent="0.25">
      <c r="A150" s="71">
        <v>201245</v>
      </c>
      <c r="B150" s="55" t="s">
        <v>146</v>
      </c>
      <c r="D150" s="71">
        <v>6300</v>
      </c>
      <c r="E150" s="55" t="s">
        <v>461</v>
      </c>
      <c r="F150" t="str">
        <f t="shared" si="2"/>
        <v>6300 DTI</v>
      </c>
      <c r="P150" s="70">
        <v>160046006</v>
      </c>
      <c r="Q150" s="69" t="s">
        <v>5872</v>
      </c>
      <c r="R150" s="78" t="s">
        <v>5688</v>
      </c>
      <c r="V150" s="26">
        <v>148</v>
      </c>
      <c r="W150" s="26">
        <v>51</v>
      </c>
      <c r="X150" s="26" t="s">
        <v>1079</v>
      </c>
    </row>
    <row r="151" spans="1:24" x14ac:dyDescent="0.25">
      <c r="A151" s="71">
        <v>2012451</v>
      </c>
      <c r="B151" s="55" t="s">
        <v>147</v>
      </c>
      <c r="D151" s="71">
        <v>6310</v>
      </c>
      <c r="E151" s="55" t="s">
        <v>352</v>
      </c>
      <c r="F151" t="str">
        <f t="shared" si="2"/>
        <v>6310 SERVICIO CLIENTE DTI</v>
      </c>
      <c r="P151" s="70">
        <v>160046007</v>
      </c>
      <c r="Q151" s="69" t="s">
        <v>5873</v>
      </c>
      <c r="R151" s="78" t="s">
        <v>5688</v>
      </c>
      <c r="V151" s="25">
        <v>149</v>
      </c>
      <c r="W151" s="25">
        <v>9998</v>
      </c>
      <c r="X151" s="25" t="s">
        <v>1080</v>
      </c>
    </row>
    <row r="152" spans="1:24" x14ac:dyDescent="0.25">
      <c r="A152" s="71">
        <v>201251</v>
      </c>
      <c r="B152" s="55" t="s">
        <v>148</v>
      </c>
      <c r="D152" s="71">
        <v>6320</v>
      </c>
      <c r="E152" s="55" t="s">
        <v>462</v>
      </c>
      <c r="F152" t="str">
        <f t="shared" si="2"/>
        <v>6320 INFRESTRUCTURA</v>
      </c>
      <c r="P152" s="70">
        <v>160046008</v>
      </c>
      <c r="Q152" s="69" t="s">
        <v>5874</v>
      </c>
      <c r="R152" s="78" t="s">
        <v>5688</v>
      </c>
      <c r="V152" s="25">
        <v>150</v>
      </c>
      <c r="W152" s="25">
        <v>986</v>
      </c>
      <c r="X152" s="25" t="s">
        <v>1081</v>
      </c>
    </row>
    <row r="153" spans="1:24" x14ac:dyDescent="0.25">
      <c r="A153" s="71">
        <v>201512</v>
      </c>
      <c r="B153" s="55" t="s">
        <v>149</v>
      </c>
      <c r="D153" s="71">
        <v>6330</v>
      </c>
      <c r="E153" s="55" t="s">
        <v>355</v>
      </c>
      <c r="F153" t="str">
        <f t="shared" si="2"/>
        <v>6330 PROYECTOS DTI</v>
      </c>
      <c r="P153" s="70">
        <v>160046009</v>
      </c>
      <c r="Q153" s="69" t="s">
        <v>730</v>
      </c>
      <c r="R153" s="78" t="s">
        <v>5688</v>
      </c>
      <c r="V153" s="25">
        <v>151</v>
      </c>
      <c r="W153" s="25">
        <v>150</v>
      </c>
      <c r="X153" s="25" t="s">
        <v>1082</v>
      </c>
    </row>
    <row r="154" spans="1:24" x14ac:dyDescent="0.25">
      <c r="A154" s="71">
        <v>202113</v>
      </c>
      <c r="B154" s="55" t="s">
        <v>150</v>
      </c>
      <c r="D154" s="71">
        <v>6340</v>
      </c>
      <c r="E154" s="55" t="s">
        <v>5723</v>
      </c>
      <c r="F154" t="str">
        <f t="shared" si="2"/>
        <v>6340 ESTRATEGIA Y ARQUITECTURA</v>
      </c>
      <c r="P154" s="70">
        <v>160082001</v>
      </c>
      <c r="Q154" s="69" t="s">
        <v>5875</v>
      </c>
      <c r="R154" s="78">
        <v>1600</v>
      </c>
      <c r="V154" s="25">
        <v>152</v>
      </c>
      <c r="W154" s="25">
        <v>150</v>
      </c>
      <c r="X154" s="25" t="s">
        <v>1083</v>
      </c>
    </row>
    <row r="155" spans="1:24" x14ac:dyDescent="0.25">
      <c r="A155" s="71">
        <v>203016</v>
      </c>
      <c r="B155" s="55" t="s">
        <v>151</v>
      </c>
      <c r="D155" s="71">
        <v>6400</v>
      </c>
      <c r="E155" s="55" t="s">
        <v>356</v>
      </c>
      <c r="F155" t="str">
        <f t="shared" si="2"/>
        <v>6400 DIR FINANCIERA</v>
      </c>
      <c r="P155" s="70">
        <v>160322001</v>
      </c>
      <c r="Q155" s="69" t="s">
        <v>80</v>
      </c>
      <c r="R155" s="78" t="s">
        <v>5724</v>
      </c>
      <c r="V155" s="26">
        <v>153</v>
      </c>
      <c r="W155" s="26">
        <v>150</v>
      </c>
      <c r="X155" s="26" t="s">
        <v>1084</v>
      </c>
    </row>
    <row r="156" spans="1:24" x14ac:dyDescent="0.25">
      <c r="A156" s="71">
        <v>203314</v>
      </c>
      <c r="B156" s="55" t="s">
        <v>152</v>
      </c>
      <c r="D156" s="71">
        <v>6410</v>
      </c>
      <c r="E156" s="55" t="s">
        <v>357</v>
      </c>
      <c r="F156" t="str">
        <f t="shared" si="2"/>
        <v>6410 CONTABILIDAD</v>
      </c>
      <c r="P156" s="70">
        <v>160322002</v>
      </c>
      <c r="Q156" s="69" t="s">
        <v>727</v>
      </c>
      <c r="R156" s="78">
        <v>1600</v>
      </c>
      <c r="V156" s="25">
        <v>154</v>
      </c>
      <c r="W156" s="25">
        <v>986</v>
      </c>
      <c r="X156" s="25" t="s">
        <v>1085</v>
      </c>
    </row>
    <row r="157" spans="1:24" x14ac:dyDescent="0.25">
      <c r="A157" s="71">
        <v>203621</v>
      </c>
      <c r="B157" s="55" t="s">
        <v>153</v>
      </c>
      <c r="D157" s="71">
        <v>6420</v>
      </c>
      <c r="E157" s="55" t="s">
        <v>358</v>
      </c>
      <c r="F157" t="str">
        <f t="shared" si="2"/>
        <v>6420 TESORERIA</v>
      </c>
      <c r="P157" s="70">
        <v>160322003</v>
      </c>
      <c r="Q157" s="69" t="s">
        <v>728</v>
      </c>
      <c r="R157" s="78">
        <v>1600</v>
      </c>
      <c r="V157" s="25">
        <v>155</v>
      </c>
      <c r="W157" s="25">
        <v>154</v>
      </c>
      <c r="X157" s="25" t="s">
        <v>1085</v>
      </c>
    </row>
    <row r="158" spans="1:24" x14ac:dyDescent="0.25">
      <c r="A158" s="71">
        <v>203622</v>
      </c>
      <c r="B158" s="55" t="s">
        <v>154</v>
      </c>
      <c r="D158" s="71">
        <v>6430</v>
      </c>
      <c r="E158" s="55" t="s">
        <v>359</v>
      </c>
      <c r="F158" t="str">
        <f t="shared" si="2"/>
        <v>6430 APOYO FINANCIERO</v>
      </c>
      <c r="P158" s="70">
        <v>160322004</v>
      </c>
      <c r="Q158" s="69" t="s">
        <v>5876</v>
      </c>
      <c r="R158" s="78">
        <v>1600</v>
      </c>
      <c r="V158" s="25">
        <v>156</v>
      </c>
      <c r="W158" s="25">
        <v>986</v>
      </c>
      <c r="X158" s="25" t="s">
        <v>1086</v>
      </c>
    </row>
    <row r="159" spans="1:24" x14ac:dyDescent="0.25">
      <c r="A159" s="71">
        <v>203624</v>
      </c>
      <c r="B159" s="55" t="s">
        <v>155</v>
      </c>
      <c r="D159" s="71">
        <v>6440</v>
      </c>
      <c r="E159" s="55" t="s">
        <v>360</v>
      </c>
      <c r="F159" t="str">
        <f t="shared" si="2"/>
        <v>6440 PRESUPUESTO</v>
      </c>
      <c r="P159" s="70">
        <v>160322005</v>
      </c>
      <c r="Q159" s="69" t="s">
        <v>5874</v>
      </c>
      <c r="R159" s="78">
        <v>1600</v>
      </c>
      <c r="V159" s="25">
        <v>157</v>
      </c>
      <c r="W159" s="25">
        <v>156</v>
      </c>
      <c r="X159" s="25" t="s">
        <v>1086</v>
      </c>
    </row>
    <row r="160" spans="1:24" x14ac:dyDescent="0.25">
      <c r="A160" s="71">
        <v>220000</v>
      </c>
      <c r="B160" s="55" t="s">
        <v>156</v>
      </c>
      <c r="D160" s="71">
        <v>7000</v>
      </c>
      <c r="E160" s="55" t="s">
        <v>361</v>
      </c>
      <c r="F160" t="str">
        <f t="shared" si="2"/>
        <v>7000 VIC INVESTIGACIONES</v>
      </c>
      <c r="P160" s="74">
        <v>160322006</v>
      </c>
      <c r="Q160" s="73" t="s">
        <v>729</v>
      </c>
      <c r="R160" s="77">
        <v>1600</v>
      </c>
      <c r="V160" s="25">
        <v>158</v>
      </c>
      <c r="W160" s="25">
        <v>156</v>
      </c>
      <c r="X160" s="25" t="s">
        <v>1087</v>
      </c>
    </row>
    <row r="161" spans="1:24" x14ac:dyDescent="0.25">
      <c r="A161" s="71">
        <v>220046</v>
      </c>
      <c r="B161" s="55" t="s">
        <v>157</v>
      </c>
      <c r="D161" s="71">
        <v>7010</v>
      </c>
      <c r="E161" s="55" t="s">
        <v>463</v>
      </c>
      <c r="F161" t="str">
        <f t="shared" si="2"/>
        <v>7010 DOCTORADOS</v>
      </c>
      <c r="P161" s="70">
        <v>160322007</v>
      </c>
      <c r="Q161" s="69" t="s">
        <v>730</v>
      </c>
      <c r="R161" s="78">
        <v>1600</v>
      </c>
      <c r="V161" s="25">
        <v>159</v>
      </c>
      <c r="W161" s="25">
        <v>986</v>
      </c>
      <c r="X161" s="25" t="s">
        <v>1088</v>
      </c>
    </row>
    <row r="162" spans="1:24" x14ac:dyDescent="0.25">
      <c r="A162" s="71">
        <v>220047</v>
      </c>
      <c r="B162" s="55" t="s">
        <v>158</v>
      </c>
      <c r="D162" s="71">
        <v>7020</v>
      </c>
      <c r="E162" s="55" t="s">
        <v>365</v>
      </c>
      <c r="F162" t="str">
        <f t="shared" si="2"/>
        <v>7020 OFICINA EDICIONES</v>
      </c>
      <c r="P162" s="70">
        <v>160322008</v>
      </c>
      <c r="Q162" s="69" t="s">
        <v>217</v>
      </c>
      <c r="R162" s="78">
        <v>1600</v>
      </c>
      <c r="V162" s="25">
        <v>160</v>
      </c>
      <c r="W162" s="25">
        <v>159</v>
      </c>
      <c r="X162" s="25" t="s">
        <v>1089</v>
      </c>
    </row>
    <row r="163" spans="1:24" x14ac:dyDescent="0.25">
      <c r="A163" s="71">
        <v>220114</v>
      </c>
      <c r="B163" s="55" t="s">
        <v>159</v>
      </c>
      <c r="D163" s="71">
        <v>7030</v>
      </c>
      <c r="E163" s="55" t="s">
        <v>366</v>
      </c>
      <c r="F163" t="str">
        <f t="shared" si="2"/>
        <v>7030 CEIBANDES</v>
      </c>
      <c r="P163" s="70">
        <v>160322009</v>
      </c>
      <c r="Q163" s="69" t="s">
        <v>5877</v>
      </c>
      <c r="R163" s="78">
        <v>1600</v>
      </c>
      <c r="V163" s="25">
        <v>161</v>
      </c>
      <c r="W163" s="25">
        <v>159</v>
      </c>
      <c r="X163" s="25" t="s">
        <v>1090</v>
      </c>
    </row>
    <row r="164" spans="1:24" x14ac:dyDescent="0.25">
      <c r="A164" s="71">
        <v>220141</v>
      </c>
      <c r="B164" s="55" t="s">
        <v>160</v>
      </c>
      <c r="D164" s="71">
        <v>8001</v>
      </c>
      <c r="E164" s="55" t="s">
        <v>367</v>
      </c>
      <c r="F164" t="str">
        <f t="shared" si="2"/>
        <v>8001 DON SIN DEST ESPECIF</v>
      </c>
      <c r="P164" s="70">
        <v>160322010</v>
      </c>
      <c r="Q164" s="69" t="s">
        <v>5878</v>
      </c>
      <c r="R164" s="78" t="s">
        <v>5688</v>
      </c>
      <c r="V164" s="25">
        <v>162</v>
      </c>
      <c r="W164" s="25">
        <v>154</v>
      </c>
      <c r="X164" s="25" t="s">
        <v>1091</v>
      </c>
    </row>
    <row r="165" spans="1:24" x14ac:dyDescent="0.25">
      <c r="A165" s="71">
        <v>221211</v>
      </c>
      <c r="B165" s="55" t="s">
        <v>161</v>
      </c>
      <c r="D165" s="71">
        <v>8101</v>
      </c>
      <c r="E165" s="55" t="s">
        <v>368</v>
      </c>
      <c r="F165" t="str">
        <f t="shared" si="2"/>
        <v>8101 DON CON DEST ESPECIF</v>
      </c>
      <c r="P165" s="70">
        <v>160322011</v>
      </c>
      <c r="Q165" s="69" t="s">
        <v>5879</v>
      </c>
      <c r="R165" s="78" t="s">
        <v>5688</v>
      </c>
      <c r="V165" s="25">
        <v>163</v>
      </c>
      <c r="W165" s="25">
        <v>986</v>
      </c>
      <c r="X165" s="25" t="s">
        <v>1092</v>
      </c>
    </row>
    <row r="166" spans="1:24" x14ac:dyDescent="0.25">
      <c r="A166" s="71">
        <v>221512</v>
      </c>
      <c r="B166" s="55" t="s">
        <v>162</v>
      </c>
      <c r="D166" s="71">
        <v>8103</v>
      </c>
      <c r="E166" s="55" t="s">
        <v>343</v>
      </c>
      <c r="F166" t="str">
        <f t="shared" si="2"/>
        <v>8103 DONACIONES</v>
      </c>
      <c r="P166" s="70">
        <v>160421001</v>
      </c>
      <c r="Q166" s="69" t="s">
        <v>5880</v>
      </c>
      <c r="R166" s="78" t="s">
        <v>5688</v>
      </c>
      <c r="V166" s="25">
        <v>164</v>
      </c>
      <c r="W166" s="25">
        <v>163</v>
      </c>
      <c r="X166" s="25" t="s">
        <v>1093</v>
      </c>
    </row>
    <row r="167" spans="1:24" x14ac:dyDescent="0.25">
      <c r="A167" s="71">
        <v>222113</v>
      </c>
      <c r="B167" s="55" t="s">
        <v>163</v>
      </c>
      <c r="D167" s="71">
        <v>8104</v>
      </c>
      <c r="E167" s="55" t="s">
        <v>464</v>
      </c>
      <c r="F167" t="str">
        <f t="shared" si="2"/>
        <v>8104 DON EGRESADOS</v>
      </c>
      <c r="P167" s="70">
        <v>160421002</v>
      </c>
      <c r="Q167" s="69" t="s">
        <v>5881</v>
      </c>
      <c r="R167" s="78" t="s">
        <v>5688</v>
      </c>
      <c r="V167" s="25">
        <v>165</v>
      </c>
      <c r="W167" s="25">
        <v>164</v>
      </c>
      <c r="X167" s="25" t="s">
        <v>1094</v>
      </c>
    </row>
    <row r="168" spans="1:24" x14ac:dyDescent="0.25">
      <c r="A168" s="71">
        <v>223016</v>
      </c>
      <c r="B168" s="55" t="s">
        <v>164</v>
      </c>
      <c r="D168" s="71">
        <v>8105</v>
      </c>
      <c r="E168" s="55" t="s">
        <v>376</v>
      </c>
      <c r="F168" t="str">
        <f t="shared" si="2"/>
        <v>8105 DON FUND STAFE MED</v>
      </c>
      <c r="P168" s="70">
        <v>160421003</v>
      </c>
      <c r="Q168" s="69" t="s">
        <v>731</v>
      </c>
      <c r="R168" s="78" t="s">
        <v>5688</v>
      </c>
      <c r="V168" s="25">
        <v>166</v>
      </c>
      <c r="W168" s="25">
        <v>164</v>
      </c>
      <c r="X168" s="25" t="s">
        <v>1095</v>
      </c>
    </row>
    <row r="169" spans="1:24" x14ac:dyDescent="0.25">
      <c r="A169" s="71">
        <v>223600</v>
      </c>
      <c r="B169" s="55" t="s">
        <v>165</v>
      </c>
      <c r="D169" s="71">
        <v>8106</v>
      </c>
      <c r="E169" s="55" t="s">
        <v>377</v>
      </c>
      <c r="F169" t="str">
        <f t="shared" si="2"/>
        <v>8106 DON FAC CIENCIAS</v>
      </c>
      <c r="P169" s="70">
        <v>160421004</v>
      </c>
      <c r="Q169" s="69" t="s">
        <v>5882</v>
      </c>
      <c r="R169" s="78" t="s">
        <v>5688</v>
      </c>
      <c r="V169" s="25">
        <v>167</v>
      </c>
      <c r="W169" s="25">
        <v>163</v>
      </c>
      <c r="X169" s="25" t="s">
        <v>1096</v>
      </c>
    </row>
    <row r="170" spans="1:24" x14ac:dyDescent="0.25">
      <c r="A170" s="71">
        <v>223621</v>
      </c>
      <c r="B170" s="55" t="s">
        <v>166</v>
      </c>
      <c r="D170" s="71">
        <v>8107</v>
      </c>
      <c r="E170" s="55" t="s">
        <v>379</v>
      </c>
      <c r="F170" t="str">
        <f t="shared" si="2"/>
        <v>8107 DON FAC ADMON</v>
      </c>
      <c r="P170" s="70">
        <v>160421005</v>
      </c>
      <c r="Q170" s="69" t="s">
        <v>5883</v>
      </c>
      <c r="R170" s="78" t="s">
        <v>5688</v>
      </c>
      <c r="V170" s="25">
        <v>168</v>
      </c>
      <c r="W170" s="25">
        <v>167</v>
      </c>
      <c r="X170" s="25" t="s">
        <v>1097</v>
      </c>
    </row>
    <row r="171" spans="1:24" x14ac:dyDescent="0.25">
      <c r="A171" s="71">
        <v>223622</v>
      </c>
      <c r="B171" s="55" t="s">
        <v>167</v>
      </c>
      <c r="D171" s="71">
        <v>8108</v>
      </c>
      <c r="E171" s="55" t="s">
        <v>465</v>
      </c>
      <c r="F171" t="str">
        <f t="shared" si="2"/>
        <v>8108 DON FAC INGENIERIA</v>
      </c>
      <c r="P171" s="70">
        <v>160421006</v>
      </c>
      <c r="Q171" s="69" t="s">
        <v>732</v>
      </c>
      <c r="R171" s="78" t="s">
        <v>5688</v>
      </c>
      <c r="V171" s="26">
        <v>169</v>
      </c>
      <c r="W171" s="26">
        <v>167</v>
      </c>
      <c r="X171" s="26" t="s">
        <v>1098</v>
      </c>
    </row>
    <row r="172" spans="1:24" x14ac:dyDescent="0.25">
      <c r="A172" s="71">
        <v>223624</v>
      </c>
      <c r="B172" s="55" t="s">
        <v>168</v>
      </c>
      <c r="D172" s="71">
        <v>8109</v>
      </c>
      <c r="E172" s="55" t="s">
        <v>380</v>
      </c>
      <c r="F172" t="str">
        <f t="shared" si="2"/>
        <v>8109 DON FAC CISO</v>
      </c>
      <c r="P172" s="70">
        <v>160421007</v>
      </c>
      <c r="Q172" s="69" t="s">
        <v>733</v>
      </c>
      <c r="R172" s="78" t="s">
        <v>5688</v>
      </c>
      <c r="V172" s="26">
        <v>170</v>
      </c>
      <c r="W172" s="26">
        <v>167</v>
      </c>
      <c r="X172" s="26" t="s">
        <v>1099</v>
      </c>
    </row>
    <row r="173" spans="1:24" x14ac:dyDescent="0.25">
      <c r="A173" s="71">
        <v>223646</v>
      </c>
      <c r="B173" s="55" t="s">
        <v>169</v>
      </c>
      <c r="D173" s="71">
        <v>8199</v>
      </c>
      <c r="E173" s="55" t="s">
        <v>381</v>
      </c>
      <c r="F173" t="str">
        <f t="shared" si="2"/>
        <v>8199 BCAS ADMON CENTRAL</v>
      </c>
      <c r="P173" s="70">
        <v>160421008</v>
      </c>
      <c r="Q173" s="69" t="s">
        <v>734</v>
      </c>
      <c r="R173" s="78" t="s">
        <v>5688</v>
      </c>
      <c r="V173" s="26">
        <v>171</v>
      </c>
      <c r="W173" s="26">
        <v>167</v>
      </c>
      <c r="X173" s="26" t="s">
        <v>1100</v>
      </c>
    </row>
    <row r="174" spans="1:24" x14ac:dyDescent="0.25">
      <c r="A174" s="71">
        <v>223722</v>
      </c>
      <c r="B174" s="55" t="s">
        <v>5680</v>
      </c>
      <c r="D174" s="71">
        <v>8500</v>
      </c>
      <c r="E174" s="55" t="s">
        <v>382</v>
      </c>
      <c r="F174" t="str">
        <f t="shared" si="2"/>
        <v>8500 FDO SUPERAVIT</v>
      </c>
      <c r="P174" s="70">
        <v>160421009</v>
      </c>
      <c r="Q174" s="69" t="s">
        <v>5884</v>
      </c>
      <c r="R174" s="78" t="s">
        <v>5688</v>
      </c>
      <c r="V174" s="26">
        <v>172</v>
      </c>
      <c r="W174" s="26">
        <v>167</v>
      </c>
      <c r="X174" s="26" t="s">
        <v>1101</v>
      </c>
    </row>
    <row r="175" spans="1:24" x14ac:dyDescent="0.25">
      <c r="A175" s="71">
        <v>223822</v>
      </c>
      <c r="B175" s="55" t="s">
        <v>5685</v>
      </c>
      <c r="D175" s="71">
        <v>8510</v>
      </c>
      <c r="E175" s="55" t="s">
        <v>383</v>
      </c>
      <c r="F175" t="str">
        <f t="shared" si="2"/>
        <v>8510 SUPERAVIT 25% ADMON</v>
      </c>
      <c r="P175" s="70">
        <v>160421010</v>
      </c>
      <c r="Q175" s="69" t="s">
        <v>735</v>
      </c>
      <c r="R175" s="78" t="s">
        <v>5688</v>
      </c>
      <c r="V175" s="26">
        <v>173</v>
      </c>
      <c r="W175" s="26">
        <v>167</v>
      </c>
      <c r="X175" s="26" t="s">
        <v>1102</v>
      </c>
    </row>
    <row r="176" spans="1:24" x14ac:dyDescent="0.25">
      <c r="A176" s="71">
        <v>240000</v>
      </c>
      <c r="B176" s="55" t="s">
        <v>170</v>
      </c>
      <c r="D176" s="71">
        <v>8511</v>
      </c>
      <c r="E176" s="55" t="s">
        <v>385</v>
      </c>
      <c r="F176" t="str">
        <f t="shared" si="2"/>
        <v>8511 SUPERAVIT 25% ARQDIS</v>
      </c>
      <c r="P176" s="70">
        <v>160421011</v>
      </c>
      <c r="Q176" s="69" t="s">
        <v>5885</v>
      </c>
      <c r="R176" s="78" t="s">
        <v>5688</v>
      </c>
      <c r="V176" s="26">
        <v>174</v>
      </c>
      <c r="W176" s="26">
        <v>167</v>
      </c>
      <c r="X176" s="26" t="s">
        <v>1103</v>
      </c>
    </row>
    <row r="177" spans="1:24" x14ac:dyDescent="0.25">
      <c r="A177" s="71">
        <v>245100</v>
      </c>
      <c r="B177" s="55" t="s">
        <v>231</v>
      </c>
      <c r="D177" s="71">
        <v>8512</v>
      </c>
      <c r="E177" s="55" t="s">
        <v>386</v>
      </c>
      <c r="F177" t="str">
        <f t="shared" si="2"/>
        <v>8512 SUPERAVIT 25% CIENC</v>
      </c>
      <c r="P177" s="70">
        <v>160421012</v>
      </c>
      <c r="Q177" s="69" t="s">
        <v>736</v>
      </c>
      <c r="R177" s="78" t="s">
        <v>5688</v>
      </c>
      <c r="V177" s="26">
        <v>175</v>
      </c>
      <c r="W177" s="26">
        <v>167</v>
      </c>
      <c r="X177" s="26" t="s">
        <v>1104</v>
      </c>
    </row>
    <row r="178" spans="1:24" x14ac:dyDescent="0.25">
      <c r="A178" s="71">
        <v>240061</v>
      </c>
      <c r="B178" s="55" t="s">
        <v>171</v>
      </c>
      <c r="D178" s="71">
        <v>8513</v>
      </c>
      <c r="E178" s="55" t="s">
        <v>387</v>
      </c>
      <c r="F178" t="str">
        <f t="shared" si="2"/>
        <v>8513 SUPERAVIT 25% DCHO</v>
      </c>
      <c r="P178" s="70">
        <v>160421013</v>
      </c>
      <c r="Q178" s="69" t="s">
        <v>737</v>
      </c>
      <c r="R178" s="78" t="s">
        <v>5688</v>
      </c>
      <c r="V178" s="26">
        <v>176</v>
      </c>
      <c r="W178" s="26">
        <v>167</v>
      </c>
      <c r="X178" s="26" t="s">
        <v>1105</v>
      </c>
    </row>
    <row r="179" spans="1:24" x14ac:dyDescent="0.25">
      <c r="A179" s="71">
        <v>240261</v>
      </c>
      <c r="B179" s="55" t="s">
        <v>172</v>
      </c>
      <c r="D179" s="71">
        <v>8514</v>
      </c>
      <c r="E179" s="55" t="s">
        <v>388</v>
      </c>
      <c r="F179" t="str">
        <f t="shared" si="2"/>
        <v>8514 SUPERAVIT 25% ECONOM</v>
      </c>
      <c r="P179" s="70">
        <v>160421014</v>
      </c>
      <c r="Q179" s="69" t="s">
        <v>5886</v>
      </c>
      <c r="R179" s="78" t="s">
        <v>5688</v>
      </c>
      <c r="V179" s="26">
        <v>177</v>
      </c>
      <c r="W179" s="26">
        <v>167</v>
      </c>
      <c r="X179" s="26" t="s">
        <v>1106</v>
      </c>
    </row>
    <row r="180" spans="1:24" x14ac:dyDescent="0.25">
      <c r="A180" s="71">
        <v>240461</v>
      </c>
      <c r="B180" s="55" t="s">
        <v>173</v>
      </c>
      <c r="D180" s="71">
        <v>8515</v>
      </c>
      <c r="E180" s="55" t="s">
        <v>389</v>
      </c>
      <c r="F180" t="str">
        <f t="shared" si="2"/>
        <v>8515 SUPERAVIT 25% CISO</v>
      </c>
      <c r="P180" s="70">
        <v>160421015</v>
      </c>
      <c r="Q180" s="69" t="s">
        <v>5887</v>
      </c>
      <c r="R180" s="78" t="s">
        <v>5688</v>
      </c>
      <c r="V180" s="26">
        <v>178</v>
      </c>
      <c r="W180" s="26">
        <v>167</v>
      </c>
      <c r="X180" s="26" t="s">
        <v>1107</v>
      </c>
    </row>
    <row r="181" spans="1:24" x14ac:dyDescent="0.25">
      <c r="A181" s="71">
        <v>240614</v>
      </c>
      <c r="B181" s="55" t="s">
        <v>482</v>
      </c>
      <c r="D181" s="71">
        <v>8516</v>
      </c>
      <c r="E181" s="55" t="s">
        <v>390</v>
      </c>
      <c r="F181" t="str">
        <f t="shared" si="2"/>
        <v>8516 SUPERAVIT 25% ING</v>
      </c>
      <c r="P181" s="70">
        <v>160421016</v>
      </c>
      <c r="Q181" s="69" t="s">
        <v>5884</v>
      </c>
      <c r="R181" s="78" t="s">
        <v>5688</v>
      </c>
      <c r="V181" s="26">
        <v>179</v>
      </c>
      <c r="W181" s="26">
        <v>167</v>
      </c>
      <c r="X181" s="26" t="s">
        <v>1108</v>
      </c>
    </row>
    <row r="182" spans="1:24" x14ac:dyDescent="0.25">
      <c r="A182" s="71">
        <v>240661</v>
      </c>
      <c r="B182" s="55" t="s">
        <v>174</v>
      </c>
      <c r="D182" s="71">
        <v>8517</v>
      </c>
      <c r="E182" s="55" t="s">
        <v>391</v>
      </c>
      <c r="F182" t="str">
        <f t="shared" si="2"/>
        <v>8517 SUPERAVIT 25% ARTES</v>
      </c>
      <c r="P182" s="70">
        <v>160421017</v>
      </c>
      <c r="Q182" s="69" t="s">
        <v>738</v>
      </c>
      <c r="R182" s="78" t="s">
        <v>5688</v>
      </c>
      <c r="V182" s="26">
        <v>180</v>
      </c>
      <c r="W182" s="26">
        <v>167</v>
      </c>
      <c r="X182" s="26" t="s">
        <v>1109</v>
      </c>
    </row>
    <row r="183" spans="1:24" x14ac:dyDescent="0.25">
      <c r="A183" s="71">
        <v>240816</v>
      </c>
      <c r="B183" s="55" t="s">
        <v>175</v>
      </c>
      <c r="D183" s="71">
        <v>8530</v>
      </c>
      <c r="E183" s="55" t="s">
        <v>466</v>
      </c>
      <c r="F183" t="str">
        <f t="shared" si="2"/>
        <v>8530 FDO DEST ESPEC VRIOS</v>
      </c>
      <c r="P183" s="70">
        <v>160421018</v>
      </c>
      <c r="Q183" s="69" t="s">
        <v>5888</v>
      </c>
      <c r="R183" s="78" t="s">
        <v>5688</v>
      </c>
      <c r="V183" s="26">
        <v>181</v>
      </c>
      <c r="W183" s="26">
        <v>167</v>
      </c>
      <c r="X183" s="26" t="s">
        <v>1110</v>
      </c>
    </row>
    <row r="184" spans="1:24" x14ac:dyDescent="0.25">
      <c r="A184" s="71">
        <v>241011</v>
      </c>
      <c r="B184" s="55" t="s">
        <v>176</v>
      </c>
      <c r="D184" s="71">
        <v>8531</v>
      </c>
      <c r="E184" s="55" t="s">
        <v>393</v>
      </c>
      <c r="F184" t="str">
        <f t="shared" si="2"/>
        <v>8531 FDO INVESTIGACIONES</v>
      </c>
      <c r="P184" s="70">
        <v>160421019</v>
      </c>
      <c r="Q184" s="69" t="s">
        <v>739</v>
      </c>
      <c r="R184" s="78" t="s">
        <v>5688</v>
      </c>
      <c r="V184" s="26">
        <v>182</v>
      </c>
      <c r="W184" s="26">
        <v>167</v>
      </c>
      <c r="X184" s="26" t="s">
        <v>1111</v>
      </c>
    </row>
    <row r="185" spans="1:24" x14ac:dyDescent="0.25">
      <c r="A185" s="72">
        <v>241111</v>
      </c>
      <c r="B185" s="55" t="s">
        <v>5640</v>
      </c>
      <c r="D185" s="71">
        <v>8532</v>
      </c>
      <c r="E185" s="55" t="s">
        <v>467</v>
      </c>
      <c r="F185" t="str">
        <f t="shared" si="2"/>
        <v>8532 FDO PDD Y PDA</v>
      </c>
      <c r="P185" s="74">
        <v>160421020</v>
      </c>
      <c r="Q185" s="73" t="s">
        <v>5889</v>
      </c>
      <c r="R185" s="77" t="s">
        <v>5688</v>
      </c>
      <c r="V185" s="26">
        <v>183</v>
      </c>
      <c r="W185" s="26">
        <v>167</v>
      </c>
      <c r="X185" s="26" t="s">
        <v>1112</v>
      </c>
    </row>
    <row r="186" spans="1:24" x14ac:dyDescent="0.25">
      <c r="A186" s="72">
        <v>241113</v>
      </c>
      <c r="B186" s="55" t="s">
        <v>5641</v>
      </c>
      <c r="D186" s="71">
        <v>8533</v>
      </c>
      <c r="E186" s="55" t="s">
        <v>468</v>
      </c>
      <c r="F186" t="str">
        <f t="shared" si="2"/>
        <v>8533 FDO CAPACITACION</v>
      </c>
      <c r="P186" s="70">
        <v>160421021</v>
      </c>
      <c r="Q186" s="69" t="s">
        <v>5890</v>
      </c>
      <c r="R186" s="78" t="s">
        <v>5782</v>
      </c>
      <c r="V186" s="26">
        <v>184</v>
      </c>
      <c r="W186" s="26">
        <v>167</v>
      </c>
      <c r="X186" s="26" t="s">
        <v>1113</v>
      </c>
    </row>
    <row r="187" spans="1:24" x14ac:dyDescent="0.25">
      <c r="A187" s="72">
        <v>241146</v>
      </c>
      <c r="B187" s="55" t="s">
        <v>5642</v>
      </c>
      <c r="D187" s="71">
        <v>8534</v>
      </c>
      <c r="E187" s="55" t="s">
        <v>469</v>
      </c>
      <c r="F187" t="str">
        <f t="shared" si="2"/>
        <v>8534 FDO RECONOCIM ACADEM</v>
      </c>
      <c r="P187" s="70">
        <v>160421022</v>
      </c>
      <c r="Q187" s="69" t="s">
        <v>5891</v>
      </c>
      <c r="R187" s="78" t="s">
        <v>5782</v>
      </c>
      <c r="V187" s="26">
        <v>185</v>
      </c>
      <c r="W187" s="26">
        <v>167</v>
      </c>
      <c r="X187" s="26" t="s">
        <v>1114</v>
      </c>
    </row>
    <row r="188" spans="1:24" x14ac:dyDescent="0.25">
      <c r="A188" s="71">
        <v>241200</v>
      </c>
      <c r="B188" s="55" t="s">
        <v>177</v>
      </c>
      <c r="D188" s="71">
        <v>8535</v>
      </c>
      <c r="E188" s="55" t="s">
        <v>408</v>
      </c>
      <c r="F188" t="str">
        <f t="shared" si="2"/>
        <v>8535 CONVENIO COOP EDU</v>
      </c>
      <c r="P188" s="70">
        <v>160421023</v>
      </c>
      <c r="Q188" s="69" t="s">
        <v>5892</v>
      </c>
      <c r="R188" s="78" t="s">
        <v>5782</v>
      </c>
      <c r="V188" s="26">
        <v>186</v>
      </c>
      <c r="W188" s="26">
        <v>167</v>
      </c>
      <c r="X188" s="26" t="s">
        <v>1115</v>
      </c>
    </row>
    <row r="189" spans="1:24" x14ac:dyDescent="0.25">
      <c r="A189" s="71">
        <v>241211</v>
      </c>
      <c r="B189" s="55" t="s">
        <v>178</v>
      </c>
      <c r="D189" s="71">
        <v>8536</v>
      </c>
      <c r="E189" s="55" t="s">
        <v>470</v>
      </c>
      <c r="F189" t="str">
        <f t="shared" si="2"/>
        <v>8536 FDO PDI</v>
      </c>
      <c r="P189" s="70">
        <v>160422001</v>
      </c>
      <c r="Q189" s="69" t="s">
        <v>5893</v>
      </c>
      <c r="R189" s="78" t="s">
        <v>5688</v>
      </c>
      <c r="V189" s="26">
        <v>187</v>
      </c>
      <c r="W189" s="26">
        <v>167</v>
      </c>
      <c r="X189" s="26" t="s">
        <v>1116</v>
      </c>
    </row>
    <row r="190" spans="1:24" x14ac:dyDescent="0.25">
      <c r="A190" s="71">
        <v>241212</v>
      </c>
      <c r="B190" s="55" t="s">
        <v>179</v>
      </c>
      <c r="D190" s="71">
        <v>8537</v>
      </c>
      <c r="E190" s="55" t="s">
        <v>5646</v>
      </c>
      <c r="F190" t="str">
        <f t="shared" si="2"/>
        <v>8537 PRY CONV INTER FINVG</v>
      </c>
      <c r="P190" s="70">
        <v>160422002</v>
      </c>
      <c r="Q190" s="69" t="s">
        <v>5878</v>
      </c>
      <c r="R190" s="78" t="s">
        <v>5688</v>
      </c>
      <c r="V190" s="25">
        <v>188</v>
      </c>
      <c r="W190" s="25">
        <v>9998</v>
      </c>
      <c r="X190" s="25" t="s">
        <v>1117</v>
      </c>
    </row>
    <row r="191" spans="1:24" x14ac:dyDescent="0.25">
      <c r="A191" s="71">
        <v>241213</v>
      </c>
      <c r="B191" s="55" t="s">
        <v>180</v>
      </c>
      <c r="D191" s="71">
        <v>8600</v>
      </c>
      <c r="E191" s="55" t="s">
        <v>416</v>
      </c>
      <c r="F191" t="str">
        <f t="shared" si="2"/>
        <v>8600 INVERSIONES PF</v>
      </c>
      <c r="P191" s="70">
        <v>160422003</v>
      </c>
      <c r="Q191" s="69" t="s">
        <v>5879</v>
      </c>
      <c r="R191" s="78" t="s">
        <v>5688</v>
      </c>
      <c r="V191" s="25">
        <v>189</v>
      </c>
      <c r="W191" s="25">
        <v>188</v>
      </c>
      <c r="X191" s="25" t="s">
        <v>1118</v>
      </c>
    </row>
    <row r="192" spans="1:24" x14ac:dyDescent="0.25">
      <c r="A192" s="71">
        <v>241214</v>
      </c>
      <c r="B192" s="55" t="s">
        <v>181</v>
      </c>
      <c r="D192" s="71">
        <v>8602</v>
      </c>
      <c r="E192" s="55" t="s">
        <v>417</v>
      </c>
      <c r="F192" t="str">
        <f t="shared" si="2"/>
        <v>8602 INVERSION OBRAS DTI</v>
      </c>
      <c r="P192" s="70">
        <v>160422004</v>
      </c>
      <c r="Q192" s="69" t="s">
        <v>5894</v>
      </c>
      <c r="R192" s="78" t="s">
        <v>5688</v>
      </c>
      <c r="V192" s="25">
        <v>190</v>
      </c>
      <c r="W192" s="25">
        <v>189</v>
      </c>
      <c r="X192" s="25" t="s">
        <v>1119</v>
      </c>
    </row>
    <row r="193" spans="1:24" x14ac:dyDescent="0.25">
      <c r="A193" s="71">
        <v>241224</v>
      </c>
      <c r="B193" s="55" t="s">
        <v>5780</v>
      </c>
      <c r="D193" s="71">
        <v>8603</v>
      </c>
      <c r="E193" s="55" t="s">
        <v>418</v>
      </c>
      <c r="F193" t="str">
        <f t="shared" si="2"/>
        <v>8603 INVER MAYORES DTI</v>
      </c>
      <c r="P193" s="74">
        <v>160422005</v>
      </c>
      <c r="Q193" s="73" t="s">
        <v>5895</v>
      </c>
      <c r="R193" s="77" t="s">
        <v>5688</v>
      </c>
      <c r="V193" s="25">
        <v>191</v>
      </c>
      <c r="W193" s="25">
        <v>189</v>
      </c>
      <c r="X193" s="25" t="s">
        <v>1120</v>
      </c>
    </row>
    <row r="194" spans="1:24" x14ac:dyDescent="0.25">
      <c r="A194" s="71">
        <v>241246</v>
      </c>
      <c r="B194" s="55" t="s">
        <v>182</v>
      </c>
      <c r="D194" s="71">
        <v>8606</v>
      </c>
      <c r="E194" s="55" t="s">
        <v>419</v>
      </c>
      <c r="F194" t="str">
        <f t="shared" si="2"/>
        <v>8606 INVER ADMON CENTRAL</v>
      </c>
      <c r="P194" s="70">
        <v>161200001</v>
      </c>
      <c r="Q194" s="69" t="s">
        <v>81</v>
      </c>
      <c r="R194" s="78">
        <v>1612</v>
      </c>
      <c r="V194" s="26">
        <v>192</v>
      </c>
      <c r="W194" s="26">
        <v>188</v>
      </c>
      <c r="X194" s="26" t="s">
        <v>1121</v>
      </c>
    </row>
    <row r="195" spans="1:24" x14ac:dyDescent="0.25">
      <c r="A195" s="71">
        <v>241261</v>
      </c>
      <c r="B195" s="55" t="s">
        <v>183</v>
      </c>
      <c r="D195" s="71">
        <v>8607</v>
      </c>
      <c r="E195" s="55" t="s">
        <v>421</v>
      </c>
      <c r="F195" t="str">
        <f t="shared" ref="F195:F205" si="3">CONCATENATE(D195," ",E195)</f>
        <v>8607 SACS</v>
      </c>
      <c r="P195" s="74">
        <v>161211001</v>
      </c>
      <c r="Q195" s="73" t="s">
        <v>5896</v>
      </c>
      <c r="R195" s="77">
        <v>1612</v>
      </c>
      <c r="V195" s="26">
        <v>193</v>
      </c>
      <c r="W195" s="26">
        <v>192</v>
      </c>
      <c r="X195" s="26" t="s">
        <v>1122</v>
      </c>
    </row>
    <row r="196" spans="1:24" x14ac:dyDescent="0.25">
      <c r="A196" s="71">
        <v>241271</v>
      </c>
      <c r="B196" s="55" t="s">
        <v>183</v>
      </c>
      <c r="D196" s="71">
        <v>8610</v>
      </c>
      <c r="E196" s="55" t="s">
        <v>422</v>
      </c>
      <c r="F196" t="str">
        <f t="shared" si="3"/>
        <v>8610 INVER RECTORIA</v>
      </c>
      <c r="P196" s="70">
        <v>161211002</v>
      </c>
      <c r="Q196" s="69" t="s">
        <v>5897</v>
      </c>
      <c r="R196" s="78">
        <v>1612</v>
      </c>
      <c r="V196" s="26">
        <v>194</v>
      </c>
      <c r="W196" s="26">
        <v>192</v>
      </c>
      <c r="X196" s="26" t="s">
        <v>1123</v>
      </c>
    </row>
    <row r="197" spans="1:24" x14ac:dyDescent="0.25">
      <c r="A197" s="71">
        <v>241500</v>
      </c>
      <c r="B197" s="55" t="s">
        <v>184</v>
      </c>
      <c r="D197" s="71">
        <v>8611</v>
      </c>
      <c r="E197" s="55" t="s">
        <v>423</v>
      </c>
      <c r="F197" t="str">
        <f t="shared" si="3"/>
        <v>8611 INVER SECRTARIA GRAL</v>
      </c>
      <c r="P197" s="70">
        <v>161213001</v>
      </c>
      <c r="Q197" s="69" t="s">
        <v>83</v>
      </c>
      <c r="R197" s="78">
        <v>1612</v>
      </c>
      <c r="V197" s="25">
        <v>195</v>
      </c>
      <c r="W197" s="25">
        <v>188</v>
      </c>
      <c r="X197" s="25" t="s">
        <v>442</v>
      </c>
    </row>
    <row r="198" spans="1:24" x14ac:dyDescent="0.25">
      <c r="A198" s="71">
        <v>241511</v>
      </c>
      <c r="B198" s="55" t="s">
        <v>185</v>
      </c>
      <c r="D198" s="71">
        <v>8612</v>
      </c>
      <c r="E198" s="55" t="s">
        <v>424</v>
      </c>
      <c r="F198" t="str">
        <f t="shared" si="3"/>
        <v>8612 INVER VIC ACADEMICA</v>
      </c>
      <c r="P198" s="70">
        <v>161214001</v>
      </c>
      <c r="Q198" s="69" t="s">
        <v>84</v>
      </c>
      <c r="R198" s="78">
        <v>5100</v>
      </c>
      <c r="V198" s="25">
        <v>196</v>
      </c>
      <c r="W198" s="25">
        <v>195</v>
      </c>
      <c r="X198" s="25" t="s">
        <v>1124</v>
      </c>
    </row>
    <row r="199" spans="1:24" x14ac:dyDescent="0.25">
      <c r="A199" s="71">
        <v>241512</v>
      </c>
      <c r="B199" s="55" t="s">
        <v>5722</v>
      </c>
      <c r="D199" s="71">
        <v>8613</v>
      </c>
      <c r="E199" s="55" t="s">
        <v>425</v>
      </c>
      <c r="F199" t="str">
        <f t="shared" si="3"/>
        <v>8613 INVER VIC ADTIVA</v>
      </c>
      <c r="P199" s="70">
        <v>161216001</v>
      </c>
      <c r="Q199" s="69" t="s">
        <v>5776</v>
      </c>
      <c r="R199" s="78" t="s">
        <v>5782</v>
      </c>
      <c r="V199" s="26">
        <v>197</v>
      </c>
      <c r="W199" s="26">
        <v>139</v>
      </c>
      <c r="X199" s="26" t="s">
        <v>1125</v>
      </c>
    </row>
    <row r="200" spans="1:24" x14ac:dyDescent="0.25">
      <c r="A200" s="71">
        <v>241513</v>
      </c>
      <c r="B200" s="55" t="s">
        <v>186</v>
      </c>
      <c r="D200" s="71">
        <v>8614</v>
      </c>
      <c r="E200" s="55" t="s">
        <v>426</v>
      </c>
      <c r="F200" t="str">
        <f t="shared" si="3"/>
        <v>8614 INVER DIR ADTIVA</v>
      </c>
      <c r="P200" s="70">
        <v>161221001</v>
      </c>
      <c r="Q200" s="69" t="s">
        <v>5881</v>
      </c>
      <c r="R200" s="78">
        <v>1600</v>
      </c>
      <c r="V200" s="26">
        <v>198</v>
      </c>
      <c r="W200" s="26">
        <v>139</v>
      </c>
      <c r="X200" s="26" t="s">
        <v>1126</v>
      </c>
    </row>
    <row r="201" spans="1:24" x14ac:dyDescent="0.25">
      <c r="A201" s="71">
        <v>241514</v>
      </c>
      <c r="B201" s="55" t="s">
        <v>187</v>
      </c>
      <c r="D201" s="71">
        <v>8615</v>
      </c>
      <c r="E201" s="55" t="s">
        <v>427</v>
      </c>
      <c r="F201" t="str">
        <f t="shared" si="3"/>
        <v>8615 INVER DIR FINANCIERA</v>
      </c>
      <c r="P201" s="70">
        <v>161221002</v>
      </c>
      <c r="Q201" s="69" t="s">
        <v>731</v>
      </c>
      <c r="R201" s="78">
        <v>1600</v>
      </c>
      <c r="V201" s="25">
        <v>199</v>
      </c>
      <c r="W201" s="25">
        <v>188</v>
      </c>
      <c r="X201" s="25" t="s">
        <v>440</v>
      </c>
    </row>
    <row r="202" spans="1:24" x14ac:dyDescent="0.25">
      <c r="A202" s="71">
        <v>241546</v>
      </c>
      <c r="B202" s="55" t="s">
        <v>188</v>
      </c>
      <c r="D202" s="72">
        <v>8616</v>
      </c>
      <c r="E202" s="55" t="s">
        <v>428</v>
      </c>
      <c r="F202" t="str">
        <f t="shared" si="3"/>
        <v>8616 INVER VIC INV</v>
      </c>
      <c r="P202" s="70">
        <v>161221003</v>
      </c>
      <c r="Q202" s="69" t="s">
        <v>5882</v>
      </c>
      <c r="R202" s="78">
        <v>1600</v>
      </c>
      <c r="V202" s="25">
        <v>200</v>
      </c>
      <c r="W202" s="25">
        <v>199</v>
      </c>
      <c r="X202" s="25" t="s">
        <v>1127</v>
      </c>
    </row>
    <row r="203" spans="1:24" x14ac:dyDescent="0.25">
      <c r="A203" s="71">
        <v>241561</v>
      </c>
      <c r="B203" s="55" t="s">
        <v>189</v>
      </c>
      <c r="D203" s="71">
        <v>8630</v>
      </c>
      <c r="E203" s="55" t="s">
        <v>847</v>
      </c>
      <c r="F203" t="str">
        <f t="shared" si="3"/>
        <v>8630 INV FACULTADES</v>
      </c>
      <c r="P203" s="70">
        <v>161221004</v>
      </c>
      <c r="Q203" s="69" t="s">
        <v>5883</v>
      </c>
      <c r="R203" s="78">
        <v>1600</v>
      </c>
      <c r="V203" s="25">
        <v>201</v>
      </c>
      <c r="W203" s="25">
        <v>199</v>
      </c>
      <c r="X203" s="25" t="s">
        <v>1128</v>
      </c>
    </row>
    <row r="204" spans="1:24" x14ac:dyDescent="0.25">
      <c r="A204" s="71">
        <v>241800</v>
      </c>
      <c r="B204" s="55" t="s">
        <v>190</v>
      </c>
      <c r="D204" s="71">
        <v>9910</v>
      </c>
      <c r="E204" s="55" t="s">
        <v>429</v>
      </c>
      <c r="F204" t="str">
        <f t="shared" si="3"/>
        <v>9910 BECA CREDITOS UANDES</v>
      </c>
      <c r="P204" s="74">
        <v>161221005</v>
      </c>
      <c r="Q204" s="73" t="s">
        <v>732</v>
      </c>
      <c r="R204" s="77">
        <v>1600</v>
      </c>
      <c r="V204" s="26">
        <v>202</v>
      </c>
      <c r="W204" s="26">
        <v>201</v>
      </c>
      <c r="X204" s="26" t="s">
        <v>1128</v>
      </c>
    </row>
    <row r="205" spans="1:24" x14ac:dyDescent="0.25">
      <c r="A205" s="71">
        <v>241811</v>
      </c>
      <c r="B205" s="55" t="s">
        <v>191</v>
      </c>
      <c r="D205" s="71">
        <v>9920</v>
      </c>
      <c r="E205" s="55" t="s">
        <v>430</v>
      </c>
      <c r="F205" t="str">
        <f t="shared" si="3"/>
        <v>9920 MED COVH Y CONVENIOS</v>
      </c>
      <c r="P205" s="70">
        <v>161221006</v>
      </c>
      <c r="Q205" s="69" t="s">
        <v>733</v>
      </c>
      <c r="R205" s="78">
        <v>1600</v>
      </c>
      <c r="V205" s="25">
        <v>203</v>
      </c>
      <c r="W205" s="25">
        <v>199</v>
      </c>
      <c r="X205" s="25" t="s">
        <v>1129</v>
      </c>
    </row>
    <row r="206" spans="1:24" x14ac:dyDescent="0.25">
      <c r="A206" s="71">
        <v>241812</v>
      </c>
      <c r="B206" s="55" t="s">
        <v>192</v>
      </c>
      <c r="D206" s="86">
        <v>9999</v>
      </c>
      <c r="E206" t="s">
        <v>432</v>
      </c>
      <c r="F206" t="str">
        <f>CONCATENATE(D206," ",E206)</f>
        <v>9999 DISTRIBUIDOS UANDES</v>
      </c>
      <c r="P206" s="70">
        <v>161221007</v>
      </c>
      <c r="Q206" s="69" t="s">
        <v>734</v>
      </c>
      <c r="R206" s="78">
        <v>1600</v>
      </c>
      <c r="V206" s="26">
        <v>204</v>
      </c>
      <c r="W206" s="26">
        <v>203</v>
      </c>
      <c r="X206" s="26" t="s">
        <v>1130</v>
      </c>
    </row>
    <row r="207" spans="1:24" x14ac:dyDescent="0.25">
      <c r="A207" s="71">
        <v>241813</v>
      </c>
      <c r="B207" s="55" t="s">
        <v>193</v>
      </c>
      <c r="P207" s="70">
        <v>161221008</v>
      </c>
      <c r="Q207" s="69" t="s">
        <v>5884</v>
      </c>
      <c r="R207" s="78">
        <v>1600</v>
      </c>
      <c r="V207" s="26">
        <v>205</v>
      </c>
      <c r="W207" s="26">
        <v>243</v>
      </c>
      <c r="X207" s="26" t="s">
        <v>1131</v>
      </c>
    </row>
    <row r="208" spans="1:24" x14ac:dyDescent="0.25">
      <c r="A208" s="71">
        <v>241814</v>
      </c>
      <c r="B208" s="55" t="s">
        <v>194</v>
      </c>
      <c r="P208" s="70">
        <v>161221009</v>
      </c>
      <c r="Q208" s="69" t="s">
        <v>735</v>
      </c>
      <c r="R208" s="78">
        <v>1600</v>
      </c>
      <c r="V208" s="25">
        <v>206</v>
      </c>
      <c r="W208" s="25">
        <v>243</v>
      </c>
      <c r="X208" s="25" t="s">
        <v>1132</v>
      </c>
    </row>
    <row r="209" spans="1:24" x14ac:dyDescent="0.25">
      <c r="A209" s="71">
        <v>241846</v>
      </c>
      <c r="B209" s="55" t="s">
        <v>195</v>
      </c>
      <c r="P209" s="74">
        <v>161221010</v>
      </c>
      <c r="Q209" s="73" t="s">
        <v>5885</v>
      </c>
      <c r="R209" s="77">
        <v>1600</v>
      </c>
      <c r="V209" s="26">
        <v>207</v>
      </c>
      <c r="W209" s="26">
        <v>243</v>
      </c>
      <c r="X209" s="26" t="s">
        <v>1133</v>
      </c>
    </row>
    <row r="210" spans="1:24" x14ac:dyDescent="0.25">
      <c r="A210" s="71">
        <v>241861</v>
      </c>
      <c r="B210" s="55" t="s">
        <v>196</v>
      </c>
      <c r="P210" s="70">
        <v>161221011</v>
      </c>
      <c r="Q210" s="69" t="s">
        <v>736</v>
      </c>
      <c r="R210" s="78">
        <v>1600</v>
      </c>
      <c r="V210" s="25">
        <v>208</v>
      </c>
      <c r="W210" s="25">
        <v>188</v>
      </c>
      <c r="X210" s="25" t="s">
        <v>441</v>
      </c>
    </row>
    <row r="211" spans="1:24" x14ac:dyDescent="0.25">
      <c r="A211" s="71">
        <v>242100</v>
      </c>
      <c r="B211" s="55" t="s">
        <v>197</v>
      </c>
      <c r="P211" s="70">
        <v>161221012</v>
      </c>
      <c r="Q211" s="69" t="s">
        <v>737</v>
      </c>
      <c r="R211" s="78">
        <v>1600</v>
      </c>
      <c r="V211" s="25">
        <v>209</v>
      </c>
      <c r="W211" s="25">
        <v>208</v>
      </c>
      <c r="X211" s="25" t="s">
        <v>1134</v>
      </c>
    </row>
    <row r="212" spans="1:24" x14ac:dyDescent="0.25">
      <c r="A212" s="71">
        <v>242111</v>
      </c>
      <c r="B212" s="55" t="s">
        <v>198</v>
      </c>
      <c r="P212" s="70">
        <v>161221013</v>
      </c>
      <c r="Q212" s="69" t="s">
        <v>5886</v>
      </c>
      <c r="R212" s="78">
        <v>1600</v>
      </c>
      <c r="V212" s="25">
        <v>210</v>
      </c>
      <c r="W212" s="25">
        <v>208</v>
      </c>
      <c r="X212" s="25" t="s">
        <v>1135</v>
      </c>
    </row>
    <row r="213" spans="1:24" x14ac:dyDescent="0.25">
      <c r="A213" s="71">
        <v>242113</v>
      </c>
      <c r="B213" s="55" t="s">
        <v>199</v>
      </c>
      <c r="P213" s="70">
        <v>161221014</v>
      </c>
      <c r="Q213" s="69" t="s">
        <v>5887</v>
      </c>
      <c r="R213" s="78">
        <v>1600</v>
      </c>
      <c r="V213" s="25">
        <v>211</v>
      </c>
      <c r="W213" s="25">
        <v>210</v>
      </c>
      <c r="X213" s="25" t="s">
        <v>1135</v>
      </c>
    </row>
    <row r="214" spans="1:24" x14ac:dyDescent="0.25">
      <c r="A214" s="71">
        <v>242114</v>
      </c>
      <c r="B214" s="55" t="s">
        <v>200</v>
      </c>
      <c r="P214" s="70">
        <v>161221015</v>
      </c>
      <c r="Q214" s="69" t="s">
        <v>5884</v>
      </c>
      <c r="R214" s="78">
        <v>1600</v>
      </c>
      <c r="V214" s="25">
        <v>212</v>
      </c>
      <c r="W214" s="25">
        <v>208</v>
      </c>
      <c r="X214" s="25" t="s">
        <v>1136</v>
      </c>
    </row>
    <row r="215" spans="1:24" x14ac:dyDescent="0.25">
      <c r="A215" s="71">
        <v>242122</v>
      </c>
      <c r="B215" s="55" t="s">
        <v>201</v>
      </c>
      <c r="P215" s="70">
        <v>161221016</v>
      </c>
      <c r="Q215" s="69" t="s">
        <v>738</v>
      </c>
      <c r="R215" s="78">
        <v>1600</v>
      </c>
      <c r="V215" s="26">
        <v>213</v>
      </c>
      <c r="W215" s="26">
        <v>212</v>
      </c>
      <c r="X215" s="26" t="s">
        <v>1137</v>
      </c>
    </row>
    <row r="216" spans="1:24" x14ac:dyDescent="0.25">
      <c r="A216" s="71">
        <v>242124</v>
      </c>
      <c r="B216" s="55" t="s">
        <v>202</v>
      </c>
      <c r="P216" s="70">
        <v>161221017</v>
      </c>
      <c r="Q216" s="69" t="s">
        <v>5888</v>
      </c>
      <c r="R216" s="78">
        <v>1600</v>
      </c>
      <c r="V216" s="26">
        <v>214</v>
      </c>
      <c r="W216" s="26">
        <v>208</v>
      </c>
      <c r="X216" s="26" t="s">
        <v>1138</v>
      </c>
    </row>
    <row r="217" spans="1:24" x14ac:dyDescent="0.25">
      <c r="A217" s="71">
        <v>242146</v>
      </c>
      <c r="B217" s="55" t="s">
        <v>203</v>
      </c>
      <c r="P217" s="70">
        <v>161221018</v>
      </c>
      <c r="Q217" s="69" t="s">
        <v>739</v>
      </c>
      <c r="R217" s="78">
        <v>1600</v>
      </c>
      <c r="V217" s="26">
        <v>215</v>
      </c>
      <c r="W217" s="26">
        <v>214</v>
      </c>
      <c r="X217" s="26" t="s">
        <v>1139</v>
      </c>
    </row>
    <row r="218" spans="1:24" x14ac:dyDescent="0.25">
      <c r="A218" s="71">
        <v>242400</v>
      </c>
      <c r="B218" s="55" t="s">
        <v>204</v>
      </c>
      <c r="P218" s="70">
        <v>161221019</v>
      </c>
      <c r="Q218" s="69" t="s">
        <v>5889</v>
      </c>
      <c r="R218" s="78" t="s">
        <v>5688</v>
      </c>
      <c r="V218" s="26">
        <v>216</v>
      </c>
      <c r="W218" s="26">
        <v>214</v>
      </c>
      <c r="X218" s="26" t="s">
        <v>1140</v>
      </c>
    </row>
    <row r="219" spans="1:24" x14ac:dyDescent="0.25">
      <c r="A219" s="71">
        <v>242411</v>
      </c>
      <c r="B219" s="55" t="s">
        <v>205</v>
      </c>
      <c r="P219" s="74">
        <v>161221020</v>
      </c>
      <c r="Q219" s="73" t="s">
        <v>5704</v>
      </c>
      <c r="R219" s="77" t="s">
        <v>5688</v>
      </c>
      <c r="V219" s="26">
        <v>217</v>
      </c>
      <c r="W219" s="26">
        <v>214</v>
      </c>
      <c r="X219" s="26" t="s">
        <v>1141</v>
      </c>
    </row>
    <row r="220" spans="1:24" x14ac:dyDescent="0.25">
      <c r="A220" s="71">
        <v>242413</v>
      </c>
      <c r="B220" s="55" t="s">
        <v>206</v>
      </c>
      <c r="P220" s="70">
        <v>161222001</v>
      </c>
      <c r="Q220" s="69" t="s">
        <v>85</v>
      </c>
      <c r="R220" s="78">
        <v>1600</v>
      </c>
      <c r="V220" s="26">
        <v>218</v>
      </c>
      <c r="W220" s="26">
        <v>214</v>
      </c>
      <c r="X220" s="26" t="s">
        <v>1142</v>
      </c>
    </row>
    <row r="221" spans="1:24" x14ac:dyDescent="0.25">
      <c r="A221" s="71">
        <v>242414</v>
      </c>
      <c r="B221" s="55" t="s">
        <v>207</v>
      </c>
      <c r="P221" s="70">
        <v>161246001</v>
      </c>
      <c r="Q221" s="69" t="s">
        <v>5898</v>
      </c>
      <c r="R221" s="78" t="s">
        <v>5782</v>
      </c>
      <c r="V221" s="26">
        <v>219</v>
      </c>
      <c r="W221" s="26">
        <v>214</v>
      </c>
      <c r="X221" s="26" t="s">
        <v>1143</v>
      </c>
    </row>
    <row r="222" spans="1:24" x14ac:dyDescent="0.25">
      <c r="A222" s="71">
        <v>242424</v>
      </c>
      <c r="B222" s="55" t="s">
        <v>208</v>
      </c>
      <c r="P222" s="70">
        <v>161246002</v>
      </c>
      <c r="Q222" s="69" t="s">
        <v>5899</v>
      </c>
      <c r="R222" s="78" t="s">
        <v>5782</v>
      </c>
      <c r="V222" s="26">
        <v>220</v>
      </c>
      <c r="W222" s="26">
        <v>214</v>
      </c>
      <c r="X222" s="26" t="s">
        <v>1144</v>
      </c>
    </row>
    <row r="223" spans="1:24" x14ac:dyDescent="0.25">
      <c r="A223" s="71">
        <v>242446</v>
      </c>
      <c r="B223" s="55" t="s">
        <v>209</v>
      </c>
      <c r="P223" s="70">
        <v>161500001</v>
      </c>
      <c r="Q223" s="69" t="s">
        <v>86</v>
      </c>
      <c r="R223" s="78">
        <v>1615</v>
      </c>
      <c r="V223" s="26">
        <v>221</v>
      </c>
      <c r="W223" s="26">
        <v>214</v>
      </c>
      <c r="X223" s="26" t="s">
        <v>1145</v>
      </c>
    </row>
    <row r="224" spans="1:24" x14ac:dyDescent="0.25">
      <c r="A224" s="71">
        <v>242700</v>
      </c>
      <c r="B224" s="55" t="s">
        <v>210</v>
      </c>
      <c r="P224" s="74">
        <v>161511001</v>
      </c>
      <c r="Q224" s="73" t="s">
        <v>87</v>
      </c>
      <c r="R224" s="77">
        <v>1615</v>
      </c>
      <c r="V224" s="26">
        <v>222</v>
      </c>
      <c r="W224" s="26">
        <v>214</v>
      </c>
      <c r="X224" s="26" t="s">
        <v>1146</v>
      </c>
    </row>
    <row r="225" spans="1:24" x14ac:dyDescent="0.25">
      <c r="A225" s="71">
        <v>242711</v>
      </c>
      <c r="B225" s="55" t="s">
        <v>211</v>
      </c>
      <c r="P225" s="70">
        <v>161513001</v>
      </c>
      <c r="Q225" s="69" t="s">
        <v>88</v>
      </c>
      <c r="R225" s="78">
        <v>1615</v>
      </c>
      <c r="V225" s="26">
        <v>223</v>
      </c>
      <c r="W225" s="26">
        <v>214</v>
      </c>
      <c r="X225" s="26" t="s">
        <v>1147</v>
      </c>
    </row>
    <row r="226" spans="1:24" x14ac:dyDescent="0.25">
      <c r="A226" s="71">
        <v>242712</v>
      </c>
      <c r="B226" s="55" t="s">
        <v>212</v>
      </c>
      <c r="P226" s="70">
        <v>161514001</v>
      </c>
      <c r="Q226" s="69" t="s">
        <v>5638</v>
      </c>
      <c r="R226" s="78">
        <v>5100</v>
      </c>
      <c r="V226" s="26">
        <v>224</v>
      </c>
      <c r="W226" s="26">
        <v>214</v>
      </c>
      <c r="X226" s="26" t="s">
        <v>1148</v>
      </c>
    </row>
    <row r="227" spans="1:24" x14ac:dyDescent="0.25">
      <c r="A227" s="71">
        <v>242713</v>
      </c>
      <c r="B227" s="55" t="s">
        <v>213</v>
      </c>
      <c r="P227" s="70">
        <v>161516001</v>
      </c>
      <c r="Q227" s="69" t="s">
        <v>89</v>
      </c>
      <c r="R227" s="78">
        <v>1615</v>
      </c>
      <c r="V227" s="25">
        <v>225</v>
      </c>
      <c r="W227" s="25">
        <v>188</v>
      </c>
      <c r="X227" s="25" t="s">
        <v>443</v>
      </c>
    </row>
    <row r="228" spans="1:24" x14ac:dyDescent="0.25">
      <c r="A228" s="71">
        <v>242714</v>
      </c>
      <c r="B228" s="55" t="s">
        <v>214</v>
      </c>
      <c r="P228" s="70">
        <v>161522001</v>
      </c>
      <c r="Q228" s="69" t="s">
        <v>5900</v>
      </c>
      <c r="R228" s="78">
        <v>1615</v>
      </c>
      <c r="V228" s="25">
        <v>226</v>
      </c>
      <c r="W228" s="25">
        <v>225</v>
      </c>
      <c r="X228" s="25" t="s">
        <v>1149</v>
      </c>
    </row>
    <row r="229" spans="1:24" x14ac:dyDescent="0.25">
      <c r="A229" s="71">
        <v>242721</v>
      </c>
      <c r="B229" s="55" t="s">
        <v>215</v>
      </c>
      <c r="P229" s="74">
        <v>161522002</v>
      </c>
      <c r="Q229" s="73" t="s">
        <v>5901</v>
      </c>
      <c r="R229" s="77">
        <v>1615</v>
      </c>
      <c r="V229" s="26">
        <v>227</v>
      </c>
      <c r="W229" s="26">
        <v>225</v>
      </c>
      <c r="X229" s="26" t="s">
        <v>1150</v>
      </c>
    </row>
    <row r="230" spans="1:24" x14ac:dyDescent="0.25">
      <c r="A230" s="71">
        <v>242722</v>
      </c>
      <c r="B230" s="55" t="s">
        <v>215</v>
      </c>
      <c r="P230" s="70">
        <v>161522003</v>
      </c>
      <c r="Q230" s="69" t="s">
        <v>90</v>
      </c>
      <c r="R230" s="78">
        <v>1600</v>
      </c>
      <c r="V230" s="26">
        <v>228</v>
      </c>
      <c r="W230" s="26">
        <v>227</v>
      </c>
      <c r="X230" s="26" t="s">
        <v>1151</v>
      </c>
    </row>
    <row r="231" spans="1:24" x14ac:dyDescent="0.25">
      <c r="A231" s="71">
        <v>242746</v>
      </c>
      <c r="B231" s="55" t="s">
        <v>216</v>
      </c>
      <c r="P231" s="70">
        <v>161546001</v>
      </c>
      <c r="Q231" s="69" t="s">
        <v>5902</v>
      </c>
      <c r="R231" s="78" t="s">
        <v>5783</v>
      </c>
      <c r="V231" s="26">
        <v>229</v>
      </c>
      <c r="W231" s="26">
        <v>225</v>
      </c>
      <c r="X231" s="26" t="s">
        <v>1152</v>
      </c>
    </row>
    <row r="232" spans="1:24" x14ac:dyDescent="0.25">
      <c r="A232" s="71">
        <v>243622</v>
      </c>
      <c r="B232" s="55" t="s">
        <v>217</v>
      </c>
      <c r="P232" s="70">
        <v>161546002</v>
      </c>
      <c r="Q232" s="69" t="s">
        <v>5903</v>
      </c>
      <c r="R232" s="78" t="s">
        <v>5783</v>
      </c>
      <c r="V232" s="26">
        <v>230</v>
      </c>
      <c r="W232" s="26">
        <v>229</v>
      </c>
      <c r="X232" s="26" t="s">
        <v>1153</v>
      </c>
    </row>
    <row r="233" spans="1:24" x14ac:dyDescent="0.25">
      <c r="A233" s="71">
        <v>243621</v>
      </c>
      <c r="B233" s="55" t="s">
        <v>218</v>
      </c>
      <c r="P233" s="70">
        <v>161800001</v>
      </c>
      <c r="Q233" s="69" t="s">
        <v>740</v>
      </c>
      <c r="R233" s="78">
        <v>1615</v>
      </c>
      <c r="V233" s="25">
        <v>231</v>
      </c>
      <c r="W233" s="25">
        <v>225</v>
      </c>
      <c r="X233" s="25" t="s">
        <v>1154</v>
      </c>
    </row>
    <row r="234" spans="1:24" x14ac:dyDescent="0.25">
      <c r="A234" s="71">
        <v>243921</v>
      </c>
      <c r="B234" s="55" t="s">
        <v>219</v>
      </c>
      <c r="P234" s="74">
        <v>161811001</v>
      </c>
      <c r="Q234" s="73" t="s">
        <v>92</v>
      </c>
      <c r="R234" s="77">
        <v>1615</v>
      </c>
      <c r="V234" s="26">
        <v>232</v>
      </c>
      <c r="W234" s="26">
        <v>231</v>
      </c>
      <c r="X234" s="26" t="s">
        <v>1155</v>
      </c>
    </row>
    <row r="235" spans="1:24" x14ac:dyDescent="0.25">
      <c r="A235" s="71">
        <v>243922</v>
      </c>
      <c r="B235" s="55" t="s">
        <v>220</v>
      </c>
      <c r="P235" s="70">
        <v>161846001</v>
      </c>
      <c r="Q235" s="69" t="s">
        <v>5904</v>
      </c>
      <c r="R235" s="78" t="s">
        <v>5784</v>
      </c>
      <c r="V235" s="25">
        <v>233</v>
      </c>
      <c r="W235" s="25">
        <v>188</v>
      </c>
      <c r="X235" s="25" t="s">
        <v>1156</v>
      </c>
    </row>
    <row r="236" spans="1:24" x14ac:dyDescent="0.25">
      <c r="A236" s="71">
        <v>243924</v>
      </c>
      <c r="B236" s="55" t="s">
        <v>221</v>
      </c>
      <c r="P236" s="70">
        <v>161846002</v>
      </c>
      <c r="Q236" s="69" t="s">
        <v>5905</v>
      </c>
      <c r="R236" s="78" t="s">
        <v>5784</v>
      </c>
      <c r="V236" s="25">
        <v>234</v>
      </c>
      <c r="W236" s="25">
        <v>233</v>
      </c>
      <c r="X236" s="25" t="s">
        <v>1157</v>
      </c>
    </row>
    <row r="237" spans="1:24" x14ac:dyDescent="0.25">
      <c r="A237" s="71">
        <v>244221</v>
      </c>
      <c r="B237" s="55" t="s">
        <v>222</v>
      </c>
      <c r="P237" s="70">
        <v>162100001</v>
      </c>
      <c r="Q237" s="69" t="s">
        <v>93</v>
      </c>
      <c r="R237" s="78">
        <v>1621</v>
      </c>
      <c r="V237" s="25">
        <v>235</v>
      </c>
      <c r="W237" s="25">
        <v>233</v>
      </c>
      <c r="X237" s="25" t="s">
        <v>1158</v>
      </c>
    </row>
    <row r="238" spans="1:24" x14ac:dyDescent="0.25">
      <c r="A238" s="71">
        <v>244222</v>
      </c>
      <c r="B238" s="55" t="s">
        <v>223</v>
      </c>
      <c r="P238" s="70">
        <v>162111001</v>
      </c>
      <c r="Q238" s="69" t="s">
        <v>5906</v>
      </c>
      <c r="R238" s="78">
        <v>1621</v>
      </c>
      <c r="V238" s="26">
        <v>236</v>
      </c>
      <c r="W238" s="26">
        <v>235</v>
      </c>
      <c r="X238" s="26" t="s">
        <v>1158</v>
      </c>
    </row>
    <row r="239" spans="1:24" x14ac:dyDescent="0.25">
      <c r="A239" s="71">
        <v>244224</v>
      </c>
      <c r="B239" s="55" t="s">
        <v>224</v>
      </c>
      <c r="P239" s="70">
        <v>162112001</v>
      </c>
      <c r="Q239" s="69" t="s">
        <v>95</v>
      </c>
      <c r="R239" s="78">
        <v>1621</v>
      </c>
      <c r="V239" s="26">
        <v>237</v>
      </c>
      <c r="W239" s="26">
        <v>233</v>
      </c>
      <c r="X239" s="26" t="s">
        <v>1159</v>
      </c>
    </row>
    <row r="240" spans="1:24" x14ac:dyDescent="0.25">
      <c r="A240" s="71">
        <v>244521</v>
      </c>
      <c r="B240" s="55" t="s">
        <v>225</v>
      </c>
      <c r="P240" s="74">
        <v>162113001</v>
      </c>
      <c r="Q240" s="73" t="s">
        <v>5907</v>
      </c>
      <c r="R240" s="77" t="s">
        <v>5785</v>
      </c>
      <c r="V240" s="26">
        <v>238</v>
      </c>
      <c r="W240" s="26">
        <v>237</v>
      </c>
      <c r="X240" s="26" t="s">
        <v>1160</v>
      </c>
    </row>
    <row r="241" spans="1:24" x14ac:dyDescent="0.25">
      <c r="A241" s="71">
        <v>244522</v>
      </c>
      <c r="B241" s="55" t="s">
        <v>226</v>
      </c>
      <c r="P241" s="70">
        <v>162114001</v>
      </c>
      <c r="Q241" s="69" t="s">
        <v>96</v>
      </c>
      <c r="R241" s="78">
        <v>5100</v>
      </c>
      <c r="V241" s="25">
        <v>239</v>
      </c>
      <c r="W241" s="25">
        <v>188</v>
      </c>
      <c r="X241" s="25" t="s">
        <v>445</v>
      </c>
    </row>
    <row r="242" spans="1:24" x14ac:dyDescent="0.25">
      <c r="A242" s="71">
        <v>244524</v>
      </c>
      <c r="B242" s="55" t="s">
        <v>227</v>
      </c>
      <c r="P242" s="70">
        <v>162114002</v>
      </c>
      <c r="Q242" s="69" t="s">
        <v>5908</v>
      </c>
      <c r="R242" s="78">
        <v>1600</v>
      </c>
      <c r="V242" s="25">
        <v>240</v>
      </c>
      <c r="W242" s="25">
        <v>239</v>
      </c>
      <c r="X242" s="25" t="s">
        <v>1161</v>
      </c>
    </row>
    <row r="243" spans="1:24" x14ac:dyDescent="0.25">
      <c r="A243" s="71">
        <v>244821</v>
      </c>
      <c r="B243" s="55" t="s">
        <v>228</v>
      </c>
      <c r="P243" s="70">
        <v>162116001</v>
      </c>
      <c r="Q243" s="69" t="s">
        <v>97</v>
      </c>
      <c r="R243" s="78">
        <v>1621</v>
      </c>
      <c r="V243" s="26">
        <v>241</v>
      </c>
      <c r="W243" s="26">
        <v>239</v>
      </c>
      <c r="X243" s="26" t="s">
        <v>1162</v>
      </c>
    </row>
    <row r="244" spans="1:24" x14ac:dyDescent="0.25">
      <c r="A244" s="71">
        <v>244822</v>
      </c>
      <c r="B244" s="55" t="s">
        <v>229</v>
      </c>
      <c r="P244" s="70">
        <v>162122001</v>
      </c>
      <c r="Q244" s="69" t="s">
        <v>98</v>
      </c>
      <c r="R244" s="78">
        <v>1600</v>
      </c>
      <c r="V244" s="26">
        <v>242</v>
      </c>
      <c r="W244" s="26">
        <v>241</v>
      </c>
      <c r="X244" s="26" t="s">
        <v>1163</v>
      </c>
    </row>
    <row r="245" spans="1:24" x14ac:dyDescent="0.25">
      <c r="A245" s="71">
        <v>244824</v>
      </c>
      <c r="B245" s="55" t="s">
        <v>230</v>
      </c>
      <c r="P245" s="70">
        <v>162122002</v>
      </c>
      <c r="Q245" s="69" t="s">
        <v>5909</v>
      </c>
      <c r="R245" s="78">
        <v>1621</v>
      </c>
      <c r="V245" s="25">
        <v>243</v>
      </c>
      <c r="W245" s="25">
        <v>188</v>
      </c>
      <c r="X245" s="25" t="s">
        <v>136</v>
      </c>
    </row>
    <row r="246" spans="1:24" x14ac:dyDescent="0.25">
      <c r="A246" s="71">
        <v>245122</v>
      </c>
      <c r="B246" s="55" t="s">
        <v>232</v>
      </c>
      <c r="P246" s="70">
        <v>162146001</v>
      </c>
      <c r="Q246" s="69" t="s">
        <v>5910</v>
      </c>
      <c r="R246" s="78" t="s">
        <v>5785</v>
      </c>
      <c r="V246" s="25">
        <v>244</v>
      </c>
      <c r="W246" s="25">
        <v>243</v>
      </c>
      <c r="X246" s="25" t="s">
        <v>1164</v>
      </c>
    </row>
    <row r="247" spans="1:24" x14ac:dyDescent="0.25">
      <c r="A247" s="71">
        <v>2451221</v>
      </c>
      <c r="B247" s="55" t="s">
        <v>233</v>
      </c>
      <c r="P247" s="70">
        <v>162146002</v>
      </c>
      <c r="Q247" s="69" t="s">
        <v>5911</v>
      </c>
      <c r="R247" s="78" t="s">
        <v>5785</v>
      </c>
      <c r="V247" s="26">
        <v>245</v>
      </c>
      <c r="W247" s="26">
        <v>214</v>
      </c>
      <c r="X247" s="26" t="s">
        <v>1165</v>
      </c>
    </row>
    <row r="248" spans="1:24" x14ac:dyDescent="0.25">
      <c r="A248" s="71">
        <v>2451222</v>
      </c>
      <c r="B248" s="55" t="s">
        <v>234</v>
      </c>
      <c r="P248" s="70">
        <v>162181001</v>
      </c>
      <c r="Q248" s="69" t="s">
        <v>5912</v>
      </c>
      <c r="R248" s="78">
        <v>1621</v>
      </c>
      <c r="V248" s="26">
        <v>246</v>
      </c>
      <c r="W248" s="26">
        <v>214</v>
      </c>
      <c r="X248" s="26" t="s">
        <v>1166</v>
      </c>
    </row>
    <row r="249" spans="1:24" x14ac:dyDescent="0.25">
      <c r="A249" s="71">
        <v>2451223</v>
      </c>
      <c r="B249" s="55" t="s">
        <v>235</v>
      </c>
      <c r="P249" s="70">
        <v>162400001</v>
      </c>
      <c r="Q249" s="69" t="s">
        <v>100</v>
      </c>
      <c r="R249" s="78">
        <v>1624</v>
      </c>
      <c r="V249" s="26">
        <v>247</v>
      </c>
      <c r="W249" s="26">
        <v>244</v>
      </c>
      <c r="X249" s="26" t="s">
        <v>1167</v>
      </c>
    </row>
    <row r="250" spans="1:24" x14ac:dyDescent="0.25">
      <c r="A250" s="71">
        <v>2451224</v>
      </c>
      <c r="B250" s="55" t="s">
        <v>236</v>
      </c>
      <c r="P250" s="74">
        <v>162411001</v>
      </c>
      <c r="Q250" s="73" t="s">
        <v>101</v>
      </c>
      <c r="R250" s="77">
        <v>1624</v>
      </c>
      <c r="V250" s="26">
        <v>248</v>
      </c>
      <c r="W250" s="26">
        <v>244</v>
      </c>
      <c r="X250" s="26" t="s">
        <v>1168</v>
      </c>
    </row>
    <row r="251" spans="1:24" x14ac:dyDescent="0.25">
      <c r="A251" s="71">
        <v>2451225</v>
      </c>
      <c r="B251" s="55" t="s">
        <v>237</v>
      </c>
      <c r="P251" s="70">
        <v>162413001</v>
      </c>
      <c r="Q251" s="69" t="s">
        <v>102</v>
      </c>
      <c r="R251" s="78">
        <v>1624</v>
      </c>
      <c r="V251" s="26">
        <v>249</v>
      </c>
      <c r="W251" s="26">
        <v>244</v>
      </c>
      <c r="X251" s="26" t="s">
        <v>1169</v>
      </c>
    </row>
    <row r="252" spans="1:24" x14ac:dyDescent="0.25">
      <c r="A252" s="71">
        <v>2451226</v>
      </c>
      <c r="B252" s="55" t="s">
        <v>238</v>
      </c>
      <c r="P252" s="70">
        <v>162416001</v>
      </c>
      <c r="Q252" s="69" t="s">
        <v>5639</v>
      </c>
      <c r="R252" s="78">
        <v>1624</v>
      </c>
      <c r="V252" s="26">
        <v>250</v>
      </c>
      <c r="W252" s="26">
        <v>51</v>
      </c>
      <c r="X252" s="26" t="s">
        <v>1170</v>
      </c>
    </row>
    <row r="253" spans="1:24" x14ac:dyDescent="0.25">
      <c r="A253" s="71">
        <v>245422</v>
      </c>
      <c r="B253" s="55" t="s">
        <v>239</v>
      </c>
      <c r="P253" s="70">
        <v>162422001</v>
      </c>
      <c r="Q253" s="69" t="s">
        <v>103</v>
      </c>
      <c r="R253" s="78">
        <v>1600</v>
      </c>
      <c r="V253" s="26">
        <v>251</v>
      </c>
      <c r="W253" s="26">
        <v>118</v>
      </c>
      <c r="X253" s="26" t="s">
        <v>1171</v>
      </c>
    </row>
    <row r="254" spans="1:24" x14ac:dyDescent="0.25">
      <c r="A254" s="71">
        <v>2454221</v>
      </c>
      <c r="B254" s="55" t="s">
        <v>240</v>
      </c>
      <c r="P254" s="70">
        <v>162446001</v>
      </c>
      <c r="Q254" s="69" t="s">
        <v>5913</v>
      </c>
      <c r="R254" s="78" t="s">
        <v>5786</v>
      </c>
      <c r="V254" s="26">
        <v>252</v>
      </c>
      <c r="W254" s="26">
        <v>118</v>
      </c>
      <c r="X254" s="26" t="s">
        <v>1172</v>
      </c>
    </row>
    <row r="255" spans="1:24" x14ac:dyDescent="0.25">
      <c r="A255" s="71">
        <v>2454222</v>
      </c>
      <c r="B255" s="55" t="s">
        <v>241</v>
      </c>
      <c r="P255" s="70">
        <v>162446002</v>
      </c>
      <c r="Q255" s="69" t="s">
        <v>5914</v>
      </c>
      <c r="R255" s="78" t="s">
        <v>5786</v>
      </c>
      <c r="V255" s="25">
        <v>253</v>
      </c>
      <c r="W255" s="25">
        <v>124</v>
      </c>
      <c r="X255" s="25" t="s">
        <v>1173</v>
      </c>
    </row>
    <row r="256" spans="1:24" x14ac:dyDescent="0.25">
      <c r="A256" s="71">
        <v>2454223</v>
      </c>
      <c r="B256" s="55" t="s">
        <v>242</v>
      </c>
      <c r="P256" s="70">
        <v>180000001</v>
      </c>
      <c r="Q256" s="69" t="s">
        <v>5915</v>
      </c>
      <c r="R256" s="78">
        <v>1800</v>
      </c>
      <c r="V256" s="25">
        <v>254</v>
      </c>
      <c r="W256" s="25">
        <v>253</v>
      </c>
      <c r="X256" s="25" t="s">
        <v>1173</v>
      </c>
    </row>
    <row r="257" spans="1:24" x14ac:dyDescent="0.25">
      <c r="A257" s="71">
        <v>2454224</v>
      </c>
      <c r="B257" s="55" t="s">
        <v>243</v>
      </c>
      <c r="P257" s="70">
        <v>180046001</v>
      </c>
      <c r="Q257" s="69" t="s">
        <v>105</v>
      </c>
      <c r="R257" s="78">
        <v>1800</v>
      </c>
      <c r="V257" s="26">
        <v>255</v>
      </c>
      <c r="W257" s="26">
        <v>244</v>
      </c>
      <c r="X257" s="26" t="s">
        <v>1174</v>
      </c>
    </row>
    <row r="258" spans="1:24" x14ac:dyDescent="0.25">
      <c r="A258" s="71">
        <v>2454225</v>
      </c>
      <c r="B258" s="55" t="s">
        <v>244</v>
      </c>
      <c r="P258" s="70">
        <v>180046002</v>
      </c>
      <c r="Q258" s="69" t="s">
        <v>5916</v>
      </c>
      <c r="R258" s="78">
        <v>1800</v>
      </c>
      <c r="V258" s="25">
        <v>256</v>
      </c>
      <c r="W258" s="25">
        <v>2296</v>
      </c>
      <c r="X258" s="25" t="s">
        <v>1175</v>
      </c>
    </row>
    <row r="259" spans="1:24" x14ac:dyDescent="0.25">
      <c r="A259" s="71">
        <v>245722</v>
      </c>
      <c r="B259" s="55" t="s">
        <v>245</v>
      </c>
      <c r="P259" s="70">
        <v>180046003</v>
      </c>
      <c r="Q259" s="69" t="s">
        <v>5917</v>
      </c>
      <c r="R259" s="78">
        <v>1800</v>
      </c>
      <c r="V259" s="26">
        <v>257</v>
      </c>
      <c r="W259" s="26">
        <v>637</v>
      </c>
      <c r="X259" s="26" t="s">
        <v>1176</v>
      </c>
    </row>
    <row r="260" spans="1:24" x14ac:dyDescent="0.25">
      <c r="A260" s="71">
        <v>2457221</v>
      </c>
      <c r="B260" s="55" t="s">
        <v>246</v>
      </c>
      <c r="P260" s="70">
        <v>181122001</v>
      </c>
      <c r="Q260" s="69" t="s">
        <v>741</v>
      </c>
      <c r="R260" s="78">
        <v>1800</v>
      </c>
      <c r="V260" s="26">
        <v>258</v>
      </c>
      <c r="W260" s="26">
        <v>189</v>
      </c>
      <c r="X260" s="26" t="s">
        <v>1177</v>
      </c>
    </row>
    <row r="261" spans="1:24" x14ac:dyDescent="0.25">
      <c r="A261" s="71">
        <v>2457222</v>
      </c>
      <c r="B261" s="55" t="s">
        <v>247</v>
      </c>
      <c r="P261" s="70">
        <v>181122002</v>
      </c>
      <c r="Q261" s="69" t="s">
        <v>5918</v>
      </c>
      <c r="R261" s="78">
        <v>1800</v>
      </c>
      <c r="V261" s="26">
        <v>259</v>
      </c>
      <c r="W261" s="26">
        <v>244</v>
      </c>
      <c r="X261" s="26" t="s">
        <v>1178</v>
      </c>
    </row>
    <row r="262" spans="1:24" x14ac:dyDescent="0.25">
      <c r="A262" s="71">
        <v>2457223</v>
      </c>
      <c r="B262" s="55" t="s">
        <v>248</v>
      </c>
      <c r="P262" s="70">
        <v>181122003</v>
      </c>
      <c r="Q262" s="69" t="s">
        <v>5919</v>
      </c>
      <c r="R262" s="78">
        <v>1800</v>
      </c>
      <c r="V262" s="26">
        <v>260</v>
      </c>
      <c r="W262" s="26">
        <v>244</v>
      </c>
      <c r="X262" s="26" t="s">
        <v>1179</v>
      </c>
    </row>
    <row r="263" spans="1:24" x14ac:dyDescent="0.25">
      <c r="A263" s="71">
        <v>246022</v>
      </c>
      <c r="B263" s="55" t="s">
        <v>249</v>
      </c>
      <c r="P263" s="70">
        <v>181122004</v>
      </c>
      <c r="Q263" s="69" t="s">
        <v>5920</v>
      </c>
      <c r="R263" s="78">
        <v>1800</v>
      </c>
      <c r="V263" s="25">
        <v>261</v>
      </c>
      <c r="W263" s="25">
        <v>461</v>
      </c>
      <c r="X263" s="25" t="s">
        <v>1180</v>
      </c>
    </row>
    <row r="264" spans="1:24" x14ac:dyDescent="0.25">
      <c r="A264" s="71">
        <v>2460221</v>
      </c>
      <c r="B264" s="55" t="s">
        <v>250</v>
      </c>
      <c r="P264" s="70">
        <v>181122005</v>
      </c>
      <c r="Q264" s="69" t="s">
        <v>703</v>
      </c>
      <c r="R264" s="78">
        <v>1800</v>
      </c>
      <c r="V264" s="26">
        <v>262</v>
      </c>
      <c r="W264" s="26">
        <v>442</v>
      </c>
      <c r="X264" s="26" t="s">
        <v>1181</v>
      </c>
    </row>
    <row r="265" spans="1:24" x14ac:dyDescent="0.25">
      <c r="A265" s="71">
        <v>2460222</v>
      </c>
      <c r="B265" s="55" t="s">
        <v>251</v>
      </c>
      <c r="P265" s="70">
        <v>181122006</v>
      </c>
      <c r="Q265" s="69" t="s">
        <v>24</v>
      </c>
      <c r="R265" s="78">
        <v>1800</v>
      </c>
      <c r="V265" s="25">
        <v>263</v>
      </c>
      <c r="W265" s="25">
        <v>601</v>
      </c>
      <c r="X265" s="25" t="s">
        <v>1182</v>
      </c>
    </row>
    <row r="266" spans="1:24" x14ac:dyDescent="0.25">
      <c r="A266" s="71">
        <v>2460223</v>
      </c>
      <c r="B266" s="55" t="s">
        <v>252</v>
      </c>
      <c r="P266" s="70">
        <v>181122007</v>
      </c>
      <c r="Q266" s="69" t="s">
        <v>5921</v>
      </c>
      <c r="R266" s="78">
        <v>1800</v>
      </c>
      <c r="V266" s="25">
        <v>264</v>
      </c>
      <c r="W266" s="25">
        <v>1760</v>
      </c>
      <c r="X266" s="25" t="s">
        <v>1183</v>
      </c>
    </row>
    <row r="267" spans="1:24" x14ac:dyDescent="0.25">
      <c r="A267" s="71">
        <v>2460224</v>
      </c>
      <c r="B267" s="55" t="s">
        <v>253</v>
      </c>
      <c r="P267" s="70">
        <v>181200001</v>
      </c>
      <c r="Q267" s="69" t="s">
        <v>742</v>
      </c>
      <c r="R267" s="78">
        <v>1800</v>
      </c>
      <c r="V267" s="26">
        <v>265</v>
      </c>
      <c r="W267" s="26">
        <v>93</v>
      </c>
      <c r="X267" s="26" t="s">
        <v>1184</v>
      </c>
    </row>
    <row r="268" spans="1:24" x14ac:dyDescent="0.25">
      <c r="A268" s="71">
        <v>246122</v>
      </c>
      <c r="B268" s="55" t="s">
        <v>5643</v>
      </c>
      <c r="P268" s="70">
        <v>181211001</v>
      </c>
      <c r="Q268" s="69" t="s">
        <v>108</v>
      </c>
      <c r="R268" s="78">
        <v>1800</v>
      </c>
      <c r="V268" s="25">
        <v>266</v>
      </c>
      <c r="W268" s="25">
        <v>377</v>
      </c>
      <c r="X268" s="25" t="s">
        <v>1185</v>
      </c>
    </row>
    <row r="269" spans="1:24" x14ac:dyDescent="0.25">
      <c r="A269" s="71">
        <v>2461221</v>
      </c>
      <c r="B269" s="55" t="s">
        <v>5644</v>
      </c>
      <c r="P269" s="70">
        <v>181213001</v>
      </c>
      <c r="Q269" s="69" t="s">
        <v>109</v>
      </c>
      <c r="R269" s="78">
        <v>1800</v>
      </c>
      <c r="V269" s="26">
        <v>267</v>
      </c>
      <c r="W269" s="26">
        <v>203</v>
      </c>
      <c r="X269" s="26" t="s">
        <v>1186</v>
      </c>
    </row>
    <row r="270" spans="1:24" x14ac:dyDescent="0.25">
      <c r="A270" s="71">
        <v>246322</v>
      </c>
      <c r="B270" s="55" t="s">
        <v>254</v>
      </c>
      <c r="P270" s="70">
        <v>181214001</v>
      </c>
      <c r="Q270" s="69" t="s">
        <v>110</v>
      </c>
      <c r="R270" s="78">
        <v>5100</v>
      </c>
      <c r="V270" s="26">
        <v>268</v>
      </c>
      <c r="W270" s="26">
        <v>189</v>
      </c>
      <c r="X270" s="26" t="s">
        <v>1187</v>
      </c>
    </row>
    <row r="271" spans="1:24" x14ac:dyDescent="0.25">
      <c r="A271" s="71">
        <v>2463221</v>
      </c>
      <c r="B271" s="55" t="s">
        <v>255</v>
      </c>
      <c r="P271" s="70">
        <v>181216001</v>
      </c>
      <c r="Q271" s="69" t="s">
        <v>111</v>
      </c>
      <c r="R271" s="78">
        <v>1800</v>
      </c>
      <c r="V271" s="25">
        <v>269</v>
      </c>
      <c r="W271" s="25">
        <v>9998</v>
      </c>
      <c r="X271" s="25" t="s">
        <v>1188</v>
      </c>
    </row>
    <row r="272" spans="1:24" x14ac:dyDescent="0.25">
      <c r="A272" s="71">
        <v>246622</v>
      </c>
      <c r="B272" s="55" t="s">
        <v>256</v>
      </c>
      <c r="P272" s="70">
        <v>181500001</v>
      </c>
      <c r="Q272" s="69" t="s">
        <v>743</v>
      </c>
      <c r="R272" s="78">
        <v>1800</v>
      </c>
      <c r="V272" s="25">
        <v>270</v>
      </c>
      <c r="W272" s="25">
        <v>269</v>
      </c>
      <c r="X272" s="25" t="s">
        <v>1189</v>
      </c>
    </row>
    <row r="273" spans="1:24" x14ac:dyDescent="0.25">
      <c r="A273" s="71">
        <v>2466221</v>
      </c>
      <c r="B273" s="55" t="s">
        <v>257</v>
      </c>
      <c r="P273" s="74">
        <v>181511001</v>
      </c>
      <c r="Q273" s="73" t="s">
        <v>113</v>
      </c>
      <c r="R273" s="77">
        <v>1800</v>
      </c>
      <c r="V273" s="25">
        <v>271</v>
      </c>
      <c r="W273" s="25">
        <v>1684</v>
      </c>
      <c r="X273" s="25" t="s">
        <v>1190</v>
      </c>
    </row>
    <row r="274" spans="1:24" x14ac:dyDescent="0.25">
      <c r="A274" s="71">
        <v>2466222</v>
      </c>
      <c r="B274" s="55" t="s">
        <v>258</v>
      </c>
      <c r="P274" s="70">
        <v>181513001</v>
      </c>
      <c r="Q274" s="69" t="s">
        <v>114</v>
      </c>
      <c r="R274" s="78">
        <v>1800</v>
      </c>
      <c r="V274" s="26">
        <v>272</v>
      </c>
      <c r="W274" s="26">
        <v>1684</v>
      </c>
      <c r="X274" s="26" t="s">
        <v>1191</v>
      </c>
    </row>
    <row r="275" spans="1:24" x14ac:dyDescent="0.25">
      <c r="A275" s="71">
        <v>2466223</v>
      </c>
      <c r="B275" s="55" t="s">
        <v>259</v>
      </c>
      <c r="P275" s="70">
        <v>181514001</v>
      </c>
      <c r="Q275" s="69" t="s">
        <v>115</v>
      </c>
      <c r="R275" s="78">
        <v>5100</v>
      </c>
      <c r="V275" s="25">
        <v>273</v>
      </c>
      <c r="W275" s="25">
        <v>1684</v>
      </c>
      <c r="X275" s="25" t="s">
        <v>1192</v>
      </c>
    </row>
    <row r="276" spans="1:24" x14ac:dyDescent="0.25">
      <c r="A276" s="71">
        <v>2466224</v>
      </c>
      <c r="B276" s="55" t="s">
        <v>260</v>
      </c>
      <c r="P276" s="70">
        <v>181516001</v>
      </c>
      <c r="Q276" s="69" t="s">
        <v>116</v>
      </c>
      <c r="R276" s="78">
        <v>1800</v>
      </c>
      <c r="V276" s="25">
        <v>274</v>
      </c>
      <c r="W276" s="25">
        <v>1684</v>
      </c>
      <c r="X276" s="25" t="s">
        <v>1193</v>
      </c>
    </row>
    <row r="277" spans="1:24" x14ac:dyDescent="0.25">
      <c r="A277" s="71">
        <v>246922</v>
      </c>
      <c r="B277" s="55" t="s">
        <v>261</v>
      </c>
      <c r="P277" s="70">
        <v>181800001</v>
      </c>
      <c r="Q277" s="69" t="s">
        <v>744</v>
      </c>
      <c r="R277" s="78">
        <v>1800</v>
      </c>
      <c r="V277" s="25">
        <v>275</v>
      </c>
      <c r="W277" s="25">
        <v>1684</v>
      </c>
      <c r="X277" s="25" t="s">
        <v>1194</v>
      </c>
    </row>
    <row r="278" spans="1:24" x14ac:dyDescent="0.25">
      <c r="A278" s="71">
        <v>260000</v>
      </c>
      <c r="B278" s="55" t="s">
        <v>262</v>
      </c>
      <c r="P278" s="70">
        <v>181811001</v>
      </c>
      <c r="Q278" s="69" t="s">
        <v>118</v>
      </c>
      <c r="R278" s="78">
        <v>1800</v>
      </c>
      <c r="V278" s="25">
        <v>276</v>
      </c>
      <c r="W278" s="25">
        <v>1263</v>
      </c>
      <c r="X278" s="25" t="s">
        <v>1195</v>
      </c>
    </row>
    <row r="279" spans="1:24" x14ac:dyDescent="0.25">
      <c r="A279" s="71">
        <v>260046</v>
      </c>
      <c r="B279" s="55" t="s">
        <v>263</v>
      </c>
      <c r="P279" s="70">
        <v>181813001</v>
      </c>
      <c r="Q279" s="69" t="s">
        <v>119</v>
      </c>
      <c r="R279" s="78">
        <v>1800</v>
      </c>
      <c r="V279" s="25">
        <v>277</v>
      </c>
      <c r="W279" s="25">
        <v>1930</v>
      </c>
      <c r="X279" s="25" t="s">
        <v>1196</v>
      </c>
    </row>
    <row r="280" spans="1:24" x14ac:dyDescent="0.25">
      <c r="A280" s="71">
        <v>260048</v>
      </c>
      <c r="B280" s="55" t="s">
        <v>264</v>
      </c>
      <c r="P280" s="70">
        <v>181814001</v>
      </c>
      <c r="Q280" s="69" t="s">
        <v>120</v>
      </c>
      <c r="R280" s="78">
        <v>5100</v>
      </c>
      <c r="V280" s="25">
        <v>278</v>
      </c>
      <c r="W280" s="25">
        <v>377</v>
      </c>
      <c r="X280" s="25" t="s">
        <v>1197</v>
      </c>
    </row>
    <row r="281" spans="1:24" x14ac:dyDescent="0.25">
      <c r="A281" s="71">
        <v>260081</v>
      </c>
      <c r="B281" s="55" t="s">
        <v>265</v>
      </c>
      <c r="P281" s="70">
        <v>181816001</v>
      </c>
      <c r="Q281" s="69" t="s">
        <v>5699</v>
      </c>
      <c r="R281" s="78" t="s">
        <v>5689</v>
      </c>
      <c r="V281" s="25">
        <v>279</v>
      </c>
      <c r="W281" s="25">
        <v>1709</v>
      </c>
      <c r="X281" s="25" t="s">
        <v>1198</v>
      </c>
    </row>
    <row r="282" spans="1:24" x14ac:dyDescent="0.25">
      <c r="A282" s="71">
        <v>260111</v>
      </c>
      <c r="B282" s="55" t="s">
        <v>266</v>
      </c>
      <c r="P282" s="70">
        <v>182100001</v>
      </c>
      <c r="Q282" s="69" t="s">
        <v>745</v>
      </c>
      <c r="R282" s="78">
        <v>1800</v>
      </c>
      <c r="V282" s="25">
        <v>280</v>
      </c>
      <c r="W282" s="25">
        <v>42</v>
      </c>
      <c r="X282" s="25" t="s">
        <v>1199</v>
      </c>
    </row>
    <row r="283" spans="1:24" x14ac:dyDescent="0.25">
      <c r="A283" s="71">
        <v>260211</v>
      </c>
      <c r="B283" s="55" t="s">
        <v>267</v>
      </c>
      <c r="P283" s="70">
        <v>182111001</v>
      </c>
      <c r="Q283" s="69" t="s">
        <v>122</v>
      </c>
      <c r="R283" s="78">
        <v>1800</v>
      </c>
      <c r="V283" s="25">
        <v>281</v>
      </c>
      <c r="W283" s="25">
        <v>1684</v>
      </c>
      <c r="X283" s="25" t="s">
        <v>765</v>
      </c>
    </row>
    <row r="284" spans="1:24" x14ac:dyDescent="0.25">
      <c r="A284" s="71">
        <v>260311</v>
      </c>
      <c r="B284" s="55" t="s">
        <v>268</v>
      </c>
      <c r="P284" s="70">
        <v>182113001</v>
      </c>
      <c r="Q284" s="69" t="s">
        <v>123</v>
      </c>
      <c r="R284" s="78">
        <v>1800</v>
      </c>
      <c r="V284" s="25">
        <v>282</v>
      </c>
      <c r="W284" s="25">
        <v>269</v>
      </c>
      <c r="X284" s="25" t="s">
        <v>231</v>
      </c>
    </row>
    <row r="285" spans="1:24" x14ac:dyDescent="0.25">
      <c r="A285" s="71">
        <v>261211</v>
      </c>
      <c r="B285" s="55" t="s">
        <v>269</v>
      </c>
      <c r="P285" s="70">
        <v>182113002</v>
      </c>
      <c r="Q285" s="69" t="s">
        <v>5922</v>
      </c>
      <c r="R285" s="78">
        <v>1800</v>
      </c>
      <c r="V285" s="25">
        <v>283</v>
      </c>
      <c r="W285" s="25">
        <v>1928</v>
      </c>
      <c r="X285" s="25" t="s">
        <v>1200</v>
      </c>
    </row>
    <row r="286" spans="1:24" x14ac:dyDescent="0.25">
      <c r="A286" s="71">
        <v>262113</v>
      </c>
      <c r="B286" s="55" t="s">
        <v>5686</v>
      </c>
      <c r="P286" s="70">
        <v>182114001</v>
      </c>
      <c r="Q286" s="69" t="s">
        <v>124</v>
      </c>
      <c r="R286" s="78">
        <v>5100</v>
      </c>
      <c r="V286" s="26">
        <v>284</v>
      </c>
      <c r="W286" s="26">
        <v>282</v>
      </c>
      <c r="X286" s="26" t="s">
        <v>1201</v>
      </c>
    </row>
    <row r="287" spans="1:24" x14ac:dyDescent="0.25">
      <c r="A287" s="71">
        <v>263314</v>
      </c>
      <c r="B287" s="55" t="s">
        <v>270</v>
      </c>
      <c r="P287" s="70">
        <v>182116001</v>
      </c>
      <c r="Q287" s="69" t="s">
        <v>125</v>
      </c>
      <c r="R287" s="78">
        <v>1800</v>
      </c>
      <c r="V287" s="25">
        <v>285</v>
      </c>
      <c r="W287" s="25">
        <v>1936</v>
      </c>
      <c r="X287" s="25" t="s">
        <v>1202</v>
      </c>
    </row>
    <row r="288" spans="1:24" x14ac:dyDescent="0.25">
      <c r="A288" s="71">
        <v>263622</v>
      </c>
      <c r="B288" s="55" t="s">
        <v>271</v>
      </c>
      <c r="P288" s="70">
        <v>182400001</v>
      </c>
      <c r="Q288" s="69" t="s">
        <v>5923</v>
      </c>
      <c r="R288" s="78">
        <v>1800</v>
      </c>
      <c r="V288" s="26">
        <v>286</v>
      </c>
      <c r="W288" s="26">
        <v>282</v>
      </c>
      <c r="X288" s="26" t="s">
        <v>1203</v>
      </c>
    </row>
    <row r="289" spans="1:24" x14ac:dyDescent="0.25">
      <c r="A289" s="71">
        <v>280000</v>
      </c>
      <c r="B289" s="55" t="s">
        <v>272</v>
      </c>
      <c r="P289" s="70">
        <v>182411001</v>
      </c>
      <c r="Q289" s="69" t="s">
        <v>5924</v>
      </c>
      <c r="R289" s="78">
        <v>1800</v>
      </c>
      <c r="V289" s="26">
        <v>287</v>
      </c>
      <c r="W289" s="26">
        <v>282</v>
      </c>
      <c r="X289" s="26" t="s">
        <v>1204</v>
      </c>
    </row>
    <row r="290" spans="1:24" x14ac:dyDescent="0.25">
      <c r="A290" s="71">
        <v>280014</v>
      </c>
      <c r="B290" s="55" t="s">
        <v>273</v>
      </c>
      <c r="P290" s="70">
        <v>182411002</v>
      </c>
      <c r="Q290" s="69" t="s">
        <v>746</v>
      </c>
      <c r="R290" s="78">
        <v>1800</v>
      </c>
      <c r="V290" s="26">
        <v>288</v>
      </c>
      <c r="W290" s="26">
        <v>1961</v>
      </c>
      <c r="X290" s="26" t="s">
        <v>1205</v>
      </c>
    </row>
    <row r="291" spans="1:24" x14ac:dyDescent="0.25">
      <c r="A291" s="71">
        <v>280046</v>
      </c>
      <c r="B291" s="55" t="s">
        <v>274</v>
      </c>
      <c r="P291" s="70">
        <v>182413001</v>
      </c>
      <c r="Q291" s="69" t="s">
        <v>5925</v>
      </c>
      <c r="R291" s="78">
        <v>1800</v>
      </c>
      <c r="V291" s="26">
        <v>289</v>
      </c>
      <c r="W291" s="26">
        <v>1961</v>
      </c>
      <c r="X291" s="26" t="s">
        <v>1206</v>
      </c>
    </row>
    <row r="292" spans="1:24" x14ac:dyDescent="0.25">
      <c r="A292" s="71">
        <v>280081</v>
      </c>
      <c r="B292" s="55" t="s">
        <v>275</v>
      </c>
      <c r="P292" s="70">
        <v>182413002</v>
      </c>
      <c r="Q292" s="69" t="s">
        <v>5926</v>
      </c>
      <c r="R292" s="78">
        <v>1800</v>
      </c>
      <c r="V292" s="26">
        <v>290</v>
      </c>
      <c r="W292" s="26">
        <v>282</v>
      </c>
      <c r="X292" s="26" t="s">
        <v>1207</v>
      </c>
    </row>
    <row r="293" spans="1:24" x14ac:dyDescent="0.25">
      <c r="A293" s="71">
        <v>281211</v>
      </c>
      <c r="B293" s="55" t="s">
        <v>276</v>
      </c>
      <c r="P293" s="70">
        <v>182414001</v>
      </c>
      <c r="Q293" s="69" t="s">
        <v>129</v>
      </c>
      <c r="R293" s="78" t="s">
        <v>5689</v>
      </c>
      <c r="V293" s="26">
        <v>291</v>
      </c>
      <c r="W293" s="26">
        <v>282</v>
      </c>
      <c r="X293" s="26" t="s">
        <v>1208</v>
      </c>
    </row>
    <row r="294" spans="1:24" x14ac:dyDescent="0.25">
      <c r="A294" s="71">
        <v>282113</v>
      </c>
      <c r="B294" s="55" t="s">
        <v>277</v>
      </c>
      <c r="P294" s="70">
        <v>182414002</v>
      </c>
      <c r="Q294" s="69" t="s">
        <v>5927</v>
      </c>
      <c r="R294" s="78">
        <v>5100</v>
      </c>
      <c r="V294" s="26">
        <v>292</v>
      </c>
      <c r="W294" s="26">
        <v>282</v>
      </c>
      <c r="X294" s="26" t="s">
        <v>1209</v>
      </c>
    </row>
    <row r="295" spans="1:24" x14ac:dyDescent="0.25">
      <c r="A295" s="71">
        <v>283622</v>
      </c>
      <c r="B295" s="55" t="s">
        <v>278</v>
      </c>
      <c r="P295" s="70">
        <v>182414003</v>
      </c>
      <c r="Q295" s="69" t="s">
        <v>5928</v>
      </c>
      <c r="R295" s="78" t="s">
        <v>5690</v>
      </c>
      <c r="V295" s="26">
        <v>293</v>
      </c>
      <c r="W295" s="26">
        <v>282</v>
      </c>
      <c r="X295" s="26" t="s">
        <v>1210</v>
      </c>
    </row>
    <row r="296" spans="1:24" x14ac:dyDescent="0.25">
      <c r="A296" s="71">
        <v>283624</v>
      </c>
      <c r="B296" s="55" t="s">
        <v>279</v>
      </c>
      <c r="P296" s="70">
        <v>182431001</v>
      </c>
      <c r="Q296" s="69" t="s">
        <v>130</v>
      </c>
      <c r="R296" s="78">
        <v>1800</v>
      </c>
      <c r="V296" s="26">
        <v>294</v>
      </c>
      <c r="W296" s="26">
        <v>282</v>
      </c>
      <c r="X296" s="26" t="s">
        <v>1211</v>
      </c>
    </row>
    <row r="297" spans="1:24" x14ac:dyDescent="0.25">
      <c r="A297" s="71">
        <v>300000</v>
      </c>
      <c r="B297" s="55" t="s">
        <v>280</v>
      </c>
      <c r="P297" s="70">
        <v>182431002</v>
      </c>
      <c r="Q297" s="69" t="s">
        <v>5651</v>
      </c>
      <c r="R297" s="78">
        <v>1800</v>
      </c>
      <c r="V297" s="26">
        <v>295</v>
      </c>
      <c r="W297" s="26">
        <v>1261</v>
      </c>
      <c r="X297" s="26" t="s">
        <v>1212</v>
      </c>
    </row>
    <row r="298" spans="1:24" x14ac:dyDescent="0.25">
      <c r="A298" s="71">
        <v>300065</v>
      </c>
      <c r="B298" s="55" t="s">
        <v>281</v>
      </c>
      <c r="P298" s="70">
        <v>182700001</v>
      </c>
      <c r="Q298" s="69" t="s">
        <v>747</v>
      </c>
      <c r="R298" s="78">
        <v>1800</v>
      </c>
      <c r="V298" s="26">
        <v>296</v>
      </c>
      <c r="W298" s="26">
        <v>282</v>
      </c>
      <c r="X298" s="26" t="s">
        <v>1213</v>
      </c>
    </row>
    <row r="299" spans="1:24" x14ac:dyDescent="0.25">
      <c r="A299" s="71">
        <v>301211</v>
      </c>
      <c r="B299" s="55" t="s">
        <v>282</v>
      </c>
      <c r="P299" s="70">
        <v>182711001</v>
      </c>
      <c r="Q299" s="69" t="s">
        <v>132</v>
      </c>
      <c r="R299" s="78">
        <v>1800</v>
      </c>
      <c r="V299" s="26">
        <v>297</v>
      </c>
      <c r="W299" s="26">
        <v>282</v>
      </c>
      <c r="X299" s="26" t="s">
        <v>1214</v>
      </c>
    </row>
    <row r="300" spans="1:24" x14ac:dyDescent="0.25">
      <c r="A300" s="71">
        <v>301512</v>
      </c>
      <c r="B300" s="55" t="s">
        <v>283</v>
      </c>
      <c r="P300" s="70">
        <v>182713001</v>
      </c>
      <c r="Q300" s="69" t="s">
        <v>133</v>
      </c>
      <c r="R300" s="78">
        <v>1800</v>
      </c>
      <c r="V300" s="26">
        <v>298</v>
      </c>
      <c r="W300" s="26">
        <v>1935</v>
      </c>
      <c r="X300" s="26" t="s">
        <v>1215</v>
      </c>
    </row>
    <row r="301" spans="1:24" x14ac:dyDescent="0.25">
      <c r="A301" s="71">
        <v>302113</v>
      </c>
      <c r="B301" s="55" t="s">
        <v>284</v>
      </c>
      <c r="P301" s="70">
        <v>182713002</v>
      </c>
      <c r="Q301" s="69" t="s">
        <v>748</v>
      </c>
      <c r="R301" s="78">
        <v>1800</v>
      </c>
      <c r="V301" s="26">
        <v>299</v>
      </c>
      <c r="W301" s="26">
        <v>282</v>
      </c>
      <c r="X301" s="26" t="s">
        <v>1216</v>
      </c>
    </row>
    <row r="302" spans="1:24" x14ac:dyDescent="0.25">
      <c r="A302" s="71">
        <v>303314</v>
      </c>
      <c r="B302" s="55" t="s">
        <v>285</v>
      </c>
      <c r="P302" s="70">
        <v>182714001</v>
      </c>
      <c r="Q302" s="69" t="s">
        <v>134</v>
      </c>
      <c r="R302" s="78" t="s">
        <v>5689</v>
      </c>
      <c r="V302" s="26">
        <v>300</v>
      </c>
      <c r="W302" s="26">
        <v>282</v>
      </c>
      <c r="X302" s="26" t="s">
        <v>1217</v>
      </c>
    </row>
    <row r="303" spans="1:24" x14ac:dyDescent="0.25">
      <c r="A303" s="71">
        <v>303622</v>
      </c>
      <c r="B303" s="55" t="s">
        <v>286</v>
      </c>
      <c r="P303" s="70">
        <v>182714002</v>
      </c>
      <c r="Q303" s="69" t="s">
        <v>5929</v>
      </c>
      <c r="R303" s="78">
        <v>5100</v>
      </c>
      <c r="V303" s="26">
        <v>301</v>
      </c>
      <c r="W303" s="26">
        <v>282</v>
      </c>
      <c r="X303" s="26" t="s">
        <v>1218</v>
      </c>
    </row>
    <row r="304" spans="1:24" x14ac:dyDescent="0.25">
      <c r="A304" s="71">
        <v>303624</v>
      </c>
      <c r="B304" s="55" t="s">
        <v>287</v>
      </c>
      <c r="P304" s="70">
        <v>182716001</v>
      </c>
      <c r="Q304" s="69" t="s">
        <v>135</v>
      </c>
      <c r="R304" s="78">
        <v>1800</v>
      </c>
      <c r="V304" s="25">
        <v>302</v>
      </c>
      <c r="W304" s="25">
        <v>1265</v>
      </c>
      <c r="X304" s="25" t="s">
        <v>1219</v>
      </c>
    </row>
    <row r="305" spans="1:24" x14ac:dyDescent="0.25">
      <c r="A305" s="71">
        <v>320000</v>
      </c>
      <c r="B305" s="55" t="s">
        <v>288</v>
      </c>
      <c r="P305" s="70">
        <v>183621001</v>
      </c>
      <c r="Q305" s="69" t="s">
        <v>5930</v>
      </c>
      <c r="R305" s="78">
        <v>1800</v>
      </c>
      <c r="V305" s="26">
        <v>303</v>
      </c>
      <c r="W305" s="26">
        <v>282</v>
      </c>
      <c r="X305" s="26" t="s">
        <v>1220</v>
      </c>
    </row>
    <row r="306" spans="1:24" x14ac:dyDescent="0.25">
      <c r="A306" s="71">
        <v>320046</v>
      </c>
      <c r="B306" s="55" t="s">
        <v>289</v>
      </c>
      <c r="P306" s="70">
        <v>183622001</v>
      </c>
      <c r="Q306" s="69" t="s">
        <v>749</v>
      </c>
      <c r="R306" s="78">
        <v>1800</v>
      </c>
      <c r="V306" s="26">
        <v>304</v>
      </c>
      <c r="W306" s="26">
        <v>1963</v>
      </c>
      <c r="X306" s="26" t="s">
        <v>1221</v>
      </c>
    </row>
    <row r="307" spans="1:24" x14ac:dyDescent="0.25">
      <c r="A307" s="71">
        <v>320082</v>
      </c>
      <c r="B307" s="55" t="s">
        <v>290</v>
      </c>
      <c r="P307" s="70">
        <v>183622002</v>
      </c>
      <c r="Q307" s="69" t="s">
        <v>5931</v>
      </c>
      <c r="R307" s="78">
        <v>1800</v>
      </c>
      <c r="V307" s="26">
        <v>305</v>
      </c>
      <c r="W307" s="26">
        <v>282</v>
      </c>
      <c r="X307" s="26" t="s">
        <v>1222</v>
      </c>
    </row>
    <row r="308" spans="1:24" x14ac:dyDescent="0.25">
      <c r="A308" s="71">
        <v>320947</v>
      </c>
      <c r="B308" s="55" t="s">
        <v>291</v>
      </c>
      <c r="P308" s="70">
        <v>183622003</v>
      </c>
      <c r="Q308" s="69" t="s">
        <v>750</v>
      </c>
      <c r="R308" s="78">
        <v>1800</v>
      </c>
      <c r="V308" s="26">
        <v>306</v>
      </c>
      <c r="W308" s="26">
        <v>282</v>
      </c>
      <c r="X308" s="26" t="s">
        <v>1223</v>
      </c>
    </row>
    <row r="309" spans="1:24" x14ac:dyDescent="0.25">
      <c r="A309" s="71">
        <v>321211</v>
      </c>
      <c r="B309" s="55" t="s">
        <v>292</v>
      </c>
      <c r="P309" s="70">
        <v>183622004</v>
      </c>
      <c r="Q309" s="69" t="s">
        <v>751</v>
      </c>
      <c r="R309" s="78">
        <v>1800</v>
      </c>
      <c r="V309" s="26">
        <v>307</v>
      </c>
      <c r="W309" s="26">
        <v>1261</v>
      </c>
      <c r="X309" s="26" t="s">
        <v>1224</v>
      </c>
    </row>
    <row r="310" spans="1:24" x14ac:dyDescent="0.25">
      <c r="A310" s="71">
        <v>321512</v>
      </c>
      <c r="B310" s="55" t="s">
        <v>293</v>
      </c>
      <c r="P310" s="70">
        <v>183622005</v>
      </c>
      <c r="Q310" s="69" t="s">
        <v>5932</v>
      </c>
      <c r="R310" s="78">
        <v>1800</v>
      </c>
      <c r="V310" s="26">
        <v>308</v>
      </c>
      <c r="W310" s="26">
        <v>282</v>
      </c>
      <c r="X310" s="26" t="s">
        <v>1225</v>
      </c>
    </row>
    <row r="311" spans="1:24" x14ac:dyDescent="0.25">
      <c r="A311" s="71">
        <v>322113</v>
      </c>
      <c r="B311" s="55" t="s">
        <v>294</v>
      </c>
      <c r="P311" s="70">
        <v>183622006</v>
      </c>
      <c r="Q311" s="69" t="s">
        <v>752</v>
      </c>
      <c r="R311" s="78">
        <v>1800</v>
      </c>
      <c r="V311" s="25">
        <v>309</v>
      </c>
      <c r="W311" s="25">
        <v>1964</v>
      </c>
      <c r="X311" s="25" t="s">
        <v>1226</v>
      </c>
    </row>
    <row r="312" spans="1:24" x14ac:dyDescent="0.25">
      <c r="A312" s="71">
        <v>323016</v>
      </c>
      <c r="B312" s="55" t="s">
        <v>295</v>
      </c>
      <c r="P312" s="70">
        <v>183622007</v>
      </c>
      <c r="Q312" s="69" t="s">
        <v>5933</v>
      </c>
      <c r="R312" s="78">
        <v>1800</v>
      </c>
      <c r="V312" s="26">
        <v>310</v>
      </c>
      <c r="W312" s="26">
        <v>282</v>
      </c>
      <c r="X312" s="26" t="s">
        <v>1227</v>
      </c>
    </row>
    <row r="313" spans="1:24" x14ac:dyDescent="0.25">
      <c r="A313" s="71">
        <v>323314</v>
      </c>
      <c r="B313" s="55" t="s">
        <v>296</v>
      </c>
      <c r="P313" s="70">
        <v>183622008</v>
      </c>
      <c r="Q313" s="69" t="s">
        <v>5934</v>
      </c>
      <c r="R313" s="78">
        <v>1800</v>
      </c>
      <c r="V313" s="26">
        <v>311</v>
      </c>
      <c r="W313" s="26">
        <v>1923</v>
      </c>
      <c r="X313" s="26" t="s">
        <v>1228</v>
      </c>
    </row>
    <row r="314" spans="1:24" x14ac:dyDescent="0.25">
      <c r="A314" s="71">
        <v>323622</v>
      </c>
      <c r="B314" s="55" t="s">
        <v>297</v>
      </c>
      <c r="P314" s="70">
        <v>183622009</v>
      </c>
      <c r="Q314" s="69" t="s">
        <v>5935</v>
      </c>
      <c r="R314" s="78">
        <v>1800</v>
      </c>
      <c r="V314" s="26">
        <v>312</v>
      </c>
      <c r="W314" s="26">
        <v>1988</v>
      </c>
      <c r="X314" s="26" t="s">
        <v>1229</v>
      </c>
    </row>
    <row r="315" spans="1:24" x14ac:dyDescent="0.25">
      <c r="A315" s="71">
        <v>323624</v>
      </c>
      <c r="B315" s="55" t="s">
        <v>298</v>
      </c>
      <c r="P315" s="70">
        <v>183622010</v>
      </c>
      <c r="Q315" s="69" t="s">
        <v>5936</v>
      </c>
      <c r="R315" s="78">
        <v>1800</v>
      </c>
      <c r="V315" s="26">
        <v>313</v>
      </c>
      <c r="W315" s="26">
        <v>1040</v>
      </c>
      <c r="X315" s="26" t="s">
        <v>1230</v>
      </c>
    </row>
    <row r="316" spans="1:24" x14ac:dyDescent="0.25">
      <c r="A316" s="71">
        <v>400061</v>
      </c>
      <c r="B316" s="55" t="s">
        <v>299</v>
      </c>
      <c r="P316" s="76">
        <v>183624001</v>
      </c>
      <c r="Q316" s="69" t="s">
        <v>749</v>
      </c>
      <c r="R316" s="78">
        <v>1800</v>
      </c>
      <c r="V316" s="26">
        <v>314</v>
      </c>
      <c r="W316" s="26">
        <v>1040</v>
      </c>
      <c r="X316" s="26" t="s">
        <v>1231</v>
      </c>
    </row>
    <row r="317" spans="1:24" x14ac:dyDescent="0.25">
      <c r="A317" s="71">
        <v>400062</v>
      </c>
      <c r="B317" s="55" t="s">
        <v>300</v>
      </c>
      <c r="P317" s="70">
        <v>183624002</v>
      </c>
      <c r="Q317" s="69" t="s">
        <v>5931</v>
      </c>
      <c r="R317" s="78">
        <v>1800</v>
      </c>
      <c r="V317" s="25">
        <v>315</v>
      </c>
      <c r="W317" s="25">
        <v>377</v>
      </c>
      <c r="X317" s="25" t="s">
        <v>1232</v>
      </c>
    </row>
    <row r="318" spans="1:24" x14ac:dyDescent="0.25">
      <c r="A318" s="71">
        <v>410061</v>
      </c>
      <c r="B318" s="55" t="s">
        <v>301</v>
      </c>
      <c r="P318" s="70">
        <v>183624003</v>
      </c>
      <c r="Q318" s="69" t="s">
        <v>750</v>
      </c>
      <c r="R318" s="78">
        <v>1800</v>
      </c>
      <c r="V318" s="26">
        <v>316</v>
      </c>
      <c r="W318" s="26">
        <v>1684</v>
      </c>
      <c r="X318" s="26" t="s">
        <v>812</v>
      </c>
    </row>
    <row r="319" spans="1:24" x14ac:dyDescent="0.25">
      <c r="A319" s="71">
        <v>420061</v>
      </c>
      <c r="B319" s="55" t="s">
        <v>302</v>
      </c>
      <c r="P319" s="70">
        <v>183624004</v>
      </c>
      <c r="Q319" s="69" t="s">
        <v>751</v>
      </c>
      <c r="R319" s="78">
        <v>1800</v>
      </c>
      <c r="V319" s="25">
        <v>317</v>
      </c>
      <c r="W319" s="25">
        <v>269</v>
      </c>
      <c r="X319" s="25" t="s">
        <v>1233</v>
      </c>
    </row>
    <row r="320" spans="1:24" x14ac:dyDescent="0.25">
      <c r="A320" s="71">
        <v>430061</v>
      </c>
      <c r="B320" s="55" t="s">
        <v>303</v>
      </c>
      <c r="P320" s="70">
        <v>183624005</v>
      </c>
      <c r="Q320" s="69" t="s">
        <v>5932</v>
      </c>
      <c r="R320" s="78">
        <v>1800</v>
      </c>
      <c r="V320" s="25">
        <v>318</v>
      </c>
      <c r="W320" s="25">
        <v>2251</v>
      </c>
      <c r="X320" s="25" t="s">
        <v>1234</v>
      </c>
    </row>
    <row r="321" spans="1:24" x14ac:dyDescent="0.25">
      <c r="A321" s="71">
        <v>430063</v>
      </c>
      <c r="B321" s="55" t="s">
        <v>304</v>
      </c>
      <c r="P321" s="74">
        <v>183624006</v>
      </c>
      <c r="Q321" s="73" t="s">
        <v>752</v>
      </c>
      <c r="R321" s="77">
        <v>1800</v>
      </c>
      <c r="V321" s="25">
        <v>319</v>
      </c>
      <c r="W321" s="25">
        <v>317</v>
      </c>
      <c r="X321" s="25" t="s">
        <v>1235</v>
      </c>
    </row>
    <row r="322" spans="1:24" x14ac:dyDescent="0.25">
      <c r="A322" s="71">
        <v>440061</v>
      </c>
      <c r="B322" s="55" t="s">
        <v>305</v>
      </c>
      <c r="P322" s="70">
        <v>200000001</v>
      </c>
      <c r="Q322" s="69" t="s">
        <v>5937</v>
      </c>
      <c r="R322" s="78">
        <v>2000</v>
      </c>
      <c r="V322" s="25">
        <v>320</v>
      </c>
      <c r="W322" s="25">
        <v>319</v>
      </c>
      <c r="X322" s="25" t="s">
        <v>1235</v>
      </c>
    </row>
    <row r="323" spans="1:24" x14ac:dyDescent="0.25">
      <c r="A323" s="71">
        <v>440065</v>
      </c>
      <c r="B323" s="55" t="s">
        <v>306</v>
      </c>
      <c r="P323" s="70">
        <v>200046001</v>
      </c>
      <c r="Q323" s="69" t="s">
        <v>140</v>
      </c>
      <c r="R323" s="78">
        <v>2000</v>
      </c>
      <c r="V323" s="25">
        <v>321</v>
      </c>
      <c r="W323" s="25">
        <v>317</v>
      </c>
      <c r="X323" s="25" t="s">
        <v>1236</v>
      </c>
    </row>
    <row r="324" spans="1:24" x14ac:dyDescent="0.25">
      <c r="A324" s="71">
        <v>441065</v>
      </c>
      <c r="B324" s="55" t="s">
        <v>307</v>
      </c>
      <c r="P324" s="70">
        <v>200633001</v>
      </c>
      <c r="Q324" s="69" t="s">
        <v>5938</v>
      </c>
      <c r="R324" s="78">
        <v>2000</v>
      </c>
      <c r="V324" s="26">
        <v>322</v>
      </c>
      <c r="W324" s="26">
        <v>2598</v>
      </c>
      <c r="X324" s="26" t="s">
        <v>1237</v>
      </c>
    </row>
    <row r="325" spans="1:24" x14ac:dyDescent="0.25">
      <c r="A325" s="71">
        <v>442065</v>
      </c>
      <c r="B325" s="55" t="s">
        <v>142</v>
      </c>
      <c r="P325" s="70">
        <v>200633002</v>
      </c>
      <c r="Q325" s="69" t="s">
        <v>5939</v>
      </c>
      <c r="R325" s="78">
        <v>2000</v>
      </c>
      <c r="V325" s="26">
        <v>323</v>
      </c>
      <c r="W325" s="26">
        <v>321</v>
      </c>
      <c r="X325" s="26" t="s">
        <v>1238</v>
      </c>
    </row>
    <row r="326" spans="1:24" x14ac:dyDescent="0.25">
      <c r="A326" s="71">
        <v>443065</v>
      </c>
      <c r="B326" s="55" t="s">
        <v>308</v>
      </c>
      <c r="P326" s="70">
        <v>200633003</v>
      </c>
      <c r="Q326" s="69" t="s">
        <v>5940</v>
      </c>
      <c r="R326" s="78">
        <v>2000</v>
      </c>
      <c r="V326" s="25">
        <v>324</v>
      </c>
      <c r="W326" s="25">
        <v>317</v>
      </c>
      <c r="X326" s="25" t="s">
        <v>1239</v>
      </c>
    </row>
    <row r="327" spans="1:24" x14ac:dyDescent="0.25">
      <c r="A327" s="71">
        <v>444065</v>
      </c>
      <c r="B327" s="55" t="s">
        <v>309</v>
      </c>
      <c r="P327" s="70">
        <v>200633004</v>
      </c>
      <c r="Q327" s="69" t="s">
        <v>753</v>
      </c>
      <c r="R327" s="78">
        <v>2000</v>
      </c>
      <c r="V327" s="25">
        <v>325</v>
      </c>
      <c r="W327" s="25">
        <v>324</v>
      </c>
      <c r="X327" s="25" t="s">
        <v>1240</v>
      </c>
    </row>
    <row r="328" spans="1:24" x14ac:dyDescent="0.25">
      <c r="A328" s="71">
        <v>445065</v>
      </c>
      <c r="B328" s="55" t="s">
        <v>4164</v>
      </c>
      <c r="P328" s="70">
        <v>200633005</v>
      </c>
      <c r="Q328" s="69" t="s">
        <v>5941</v>
      </c>
      <c r="R328" s="78">
        <v>2000</v>
      </c>
      <c r="V328" s="25">
        <v>326</v>
      </c>
      <c r="W328" s="25">
        <v>327</v>
      </c>
      <c r="X328" s="25" t="s">
        <v>1241</v>
      </c>
    </row>
    <row r="329" spans="1:24" x14ac:dyDescent="0.25">
      <c r="A329" s="71">
        <v>450061</v>
      </c>
      <c r="B329" s="55" t="s">
        <v>310</v>
      </c>
      <c r="P329" s="70">
        <v>200633006</v>
      </c>
      <c r="Q329" s="69" t="s">
        <v>5942</v>
      </c>
      <c r="R329" s="78">
        <v>2000</v>
      </c>
      <c r="V329" s="25">
        <v>327</v>
      </c>
      <c r="W329" s="25">
        <v>317</v>
      </c>
      <c r="X329" s="25" t="s">
        <v>1242</v>
      </c>
    </row>
    <row r="330" spans="1:24" x14ac:dyDescent="0.25">
      <c r="A330" s="71">
        <v>450063</v>
      </c>
      <c r="B330" s="55" t="s">
        <v>311</v>
      </c>
      <c r="P330" s="70">
        <v>200965001</v>
      </c>
      <c r="Q330" s="69" t="s">
        <v>754</v>
      </c>
      <c r="R330" s="78">
        <v>2000</v>
      </c>
      <c r="V330" s="25">
        <v>328</v>
      </c>
      <c r="W330" s="25">
        <v>2121</v>
      </c>
      <c r="X330" s="25" t="s">
        <v>1243</v>
      </c>
    </row>
    <row r="331" spans="1:24" x14ac:dyDescent="0.25">
      <c r="A331" s="71">
        <v>451063</v>
      </c>
      <c r="B331" s="55" t="s">
        <v>312</v>
      </c>
      <c r="P331" s="70">
        <v>200981001</v>
      </c>
      <c r="Q331" s="69" t="s">
        <v>5943</v>
      </c>
      <c r="R331" s="78">
        <v>2000</v>
      </c>
      <c r="V331" s="25">
        <v>329</v>
      </c>
      <c r="W331" s="25">
        <v>2121</v>
      </c>
      <c r="X331" s="25" t="s">
        <v>1244</v>
      </c>
    </row>
    <row r="332" spans="1:24" x14ac:dyDescent="0.25">
      <c r="A332" s="71">
        <v>452067</v>
      </c>
      <c r="B332" s="55" t="s">
        <v>313</v>
      </c>
      <c r="P332" s="70">
        <v>200981002</v>
      </c>
      <c r="Q332" s="69" t="s">
        <v>5944</v>
      </c>
      <c r="R332" s="78">
        <v>2000</v>
      </c>
      <c r="V332" s="26">
        <v>330</v>
      </c>
      <c r="W332" s="26">
        <v>327</v>
      </c>
      <c r="X332" s="26" t="s">
        <v>1245</v>
      </c>
    </row>
    <row r="333" spans="1:24" x14ac:dyDescent="0.25">
      <c r="A333" s="71">
        <v>453063</v>
      </c>
      <c r="B333" s="55" t="s">
        <v>314</v>
      </c>
      <c r="P333" s="70">
        <v>201211001</v>
      </c>
      <c r="Q333" s="69" t="s">
        <v>144</v>
      </c>
      <c r="R333" s="78">
        <v>2000</v>
      </c>
      <c r="V333" s="26">
        <v>331</v>
      </c>
      <c r="W333" s="26">
        <v>327</v>
      </c>
      <c r="X333" s="26" t="s">
        <v>1246</v>
      </c>
    </row>
    <row r="334" spans="1:24" x14ac:dyDescent="0.25">
      <c r="A334" s="71">
        <v>453066</v>
      </c>
      <c r="B334" s="55" t="s">
        <v>315</v>
      </c>
      <c r="P334" s="70">
        <v>201211002</v>
      </c>
      <c r="Q334" s="69" t="s">
        <v>5945</v>
      </c>
      <c r="R334" s="78">
        <v>2000</v>
      </c>
      <c r="V334" s="26">
        <v>332</v>
      </c>
      <c r="W334" s="26">
        <v>327</v>
      </c>
      <c r="X334" s="26" t="s">
        <v>1247</v>
      </c>
    </row>
    <row r="335" spans="1:24" x14ac:dyDescent="0.25">
      <c r="A335" s="71">
        <v>460061</v>
      </c>
      <c r="B335" s="55" t="s">
        <v>316</v>
      </c>
      <c r="P335" s="70">
        <v>201211003</v>
      </c>
      <c r="Q335" s="69" t="s">
        <v>755</v>
      </c>
      <c r="R335" s="78">
        <v>2000</v>
      </c>
      <c r="V335" s="26">
        <v>333</v>
      </c>
      <c r="W335" s="26">
        <v>327</v>
      </c>
      <c r="X335" s="26" t="s">
        <v>1248</v>
      </c>
    </row>
    <row r="336" spans="1:24" x14ac:dyDescent="0.25">
      <c r="A336" s="71">
        <v>461063</v>
      </c>
      <c r="B336" s="55" t="s">
        <v>317</v>
      </c>
      <c r="P336" s="70">
        <v>201211004</v>
      </c>
      <c r="Q336" s="69" t="s">
        <v>5946</v>
      </c>
      <c r="R336" s="78">
        <v>2000</v>
      </c>
      <c r="V336" s="26">
        <v>334</v>
      </c>
      <c r="W336" s="26">
        <v>327</v>
      </c>
      <c r="X336" s="26" t="s">
        <v>1249</v>
      </c>
    </row>
    <row r="337" spans="1:24" x14ac:dyDescent="0.25">
      <c r="A337" s="71">
        <v>480061</v>
      </c>
      <c r="B337" s="55" t="s">
        <v>5703</v>
      </c>
      <c r="P337" s="70">
        <v>201211005</v>
      </c>
      <c r="Q337" s="69" t="s">
        <v>5947</v>
      </c>
      <c r="R337" s="78">
        <v>2000</v>
      </c>
      <c r="V337" s="26">
        <v>335</v>
      </c>
      <c r="W337" s="26">
        <v>327</v>
      </c>
      <c r="X337" s="26" t="s">
        <v>1250</v>
      </c>
    </row>
    <row r="338" spans="1:24" x14ac:dyDescent="0.25">
      <c r="A338" s="71">
        <v>500061</v>
      </c>
      <c r="B338" s="55" t="s">
        <v>318</v>
      </c>
      <c r="P338" s="70">
        <v>201211006</v>
      </c>
      <c r="Q338" s="69" t="s">
        <v>756</v>
      </c>
      <c r="R338" s="78">
        <v>2000</v>
      </c>
      <c r="V338" s="25">
        <v>336</v>
      </c>
      <c r="W338" s="25">
        <v>317</v>
      </c>
      <c r="X338" s="25" t="s">
        <v>1251</v>
      </c>
    </row>
    <row r="339" spans="1:24" x14ac:dyDescent="0.25">
      <c r="A339" s="71">
        <v>501011</v>
      </c>
      <c r="B339" s="55" t="s">
        <v>5645</v>
      </c>
      <c r="P339" s="70">
        <v>201211007</v>
      </c>
      <c r="Q339" s="69" t="s">
        <v>5948</v>
      </c>
      <c r="R339" s="78">
        <v>2000</v>
      </c>
      <c r="V339" s="25">
        <v>337</v>
      </c>
      <c r="W339" s="25">
        <v>269</v>
      </c>
      <c r="X339" s="25" t="s">
        <v>1252</v>
      </c>
    </row>
    <row r="340" spans="1:24" x14ac:dyDescent="0.25">
      <c r="A340" s="71">
        <v>510061</v>
      </c>
      <c r="B340" s="55" t="s">
        <v>319</v>
      </c>
      <c r="P340" s="70">
        <v>201211008</v>
      </c>
      <c r="Q340" s="69" t="s">
        <v>5949</v>
      </c>
      <c r="R340" s="78">
        <v>2000</v>
      </c>
      <c r="V340" s="25">
        <v>338</v>
      </c>
      <c r="W340" s="25">
        <v>1610</v>
      </c>
      <c r="X340" s="25" t="s">
        <v>1253</v>
      </c>
    </row>
    <row r="341" spans="1:24" x14ac:dyDescent="0.25">
      <c r="A341" s="71">
        <v>510014</v>
      </c>
      <c r="B341" s="55" t="s">
        <v>320</v>
      </c>
      <c r="P341" s="70">
        <v>201211009</v>
      </c>
      <c r="Q341" s="69" t="s">
        <v>5950</v>
      </c>
      <c r="R341" s="78">
        <v>2000</v>
      </c>
      <c r="V341" s="25">
        <v>339</v>
      </c>
      <c r="W341" s="25">
        <v>337</v>
      </c>
      <c r="X341" s="25" t="s">
        <v>1254</v>
      </c>
    </row>
    <row r="342" spans="1:24" x14ac:dyDescent="0.25">
      <c r="A342" s="71">
        <v>520061</v>
      </c>
      <c r="B342" s="55" t="s">
        <v>321</v>
      </c>
      <c r="P342" s="74">
        <v>201211010</v>
      </c>
      <c r="Q342" s="73" t="s">
        <v>5951</v>
      </c>
      <c r="R342" s="77">
        <v>2000</v>
      </c>
      <c r="V342" s="25">
        <v>340</v>
      </c>
      <c r="W342" s="25">
        <v>339</v>
      </c>
      <c r="X342" s="25" t="s">
        <v>1254</v>
      </c>
    </row>
    <row r="343" spans="1:24" x14ac:dyDescent="0.25">
      <c r="A343" s="71">
        <v>521055</v>
      </c>
      <c r="B343" s="55" t="s">
        <v>322</v>
      </c>
      <c r="P343" s="70">
        <v>201211011</v>
      </c>
      <c r="Q343" s="69" t="s">
        <v>5952</v>
      </c>
      <c r="R343" s="78">
        <v>2000</v>
      </c>
      <c r="V343" s="25">
        <v>341</v>
      </c>
      <c r="W343" s="25">
        <v>337</v>
      </c>
      <c r="X343" s="25" t="s">
        <v>1255</v>
      </c>
    </row>
    <row r="344" spans="1:24" x14ac:dyDescent="0.25">
      <c r="A344" s="71">
        <v>522056</v>
      </c>
      <c r="B344" s="55" t="s">
        <v>323</v>
      </c>
      <c r="P344" s="70">
        <v>201211012</v>
      </c>
      <c r="Q344" s="69" t="s">
        <v>5953</v>
      </c>
      <c r="R344" s="78">
        <v>2000</v>
      </c>
      <c r="V344" s="26">
        <v>342</v>
      </c>
      <c r="W344" s="26">
        <v>341</v>
      </c>
      <c r="X344" s="26" t="s">
        <v>1256</v>
      </c>
    </row>
    <row r="345" spans="1:24" x14ac:dyDescent="0.25">
      <c r="A345" s="71">
        <v>523055</v>
      </c>
      <c r="B345" s="55" t="s">
        <v>324</v>
      </c>
      <c r="P345" s="70">
        <v>201211013</v>
      </c>
      <c r="Q345" s="69" t="s">
        <v>757</v>
      </c>
      <c r="R345" s="78">
        <v>2000</v>
      </c>
      <c r="V345" s="26">
        <v>343</v>
      </c>
      <c r="W345" s="26">
        <v>341</v>
      </c>
      <c r="X345" s="26" t="s">
        <v>1257</v>
      </c>
    </row>
    <row r="346" spans="1:24" x14ac:dyDescent="0.25">
      <c r="A346" s="71">
        <v>530061</v>
      </c>
      <c r="B346" s="55" t="s">
        <v>325</v>
      </c>
      <c r="P346" s="70">
        <v>201222001</v>
      </c>
      <c r="Q346" s="69" t="s">
        <v>5954</v>
      </c>
      <c r="R346" s="78">
        <v>2000</v>
      </c>
      <c r="V346" s="26">
        <v>344</v>
      </c>
      <c r="W346" s="26">
        <v>341</v>
      </c>
      <c r="X346" s="26" t="s">
        <v>1258</v>
      </c>
    </row>
    <row r="347" spans="1:24" x14ac:dyDescent="0.25">
      <c r="A347" s="71">
        <v>531041</v>
      </c>
      <c r="B347" s="55" t="s">
        <v>326</v>
      </c>
      <c r="P347" s="70">
        <v>201222002</v>
      </c>
      <c r="Q347" s="69" t="s">
        <v>5953</v>
      </c>
      <c r="R347" s="78">
        <v>2000</v>
      </c>
      <c r="V347" s="26">
        <v>345</v>
      </c>
      <c r="W347" s="26">
        <v>341</v>
      </c>
      <c r="X347" s="26" t="s">
        <v>1259</v>
      </c>
    </row>
    <row r="348" spans="1:24" x14ac:dyDescent="0.25">
      <c r="A348" s="71">
        <v>540052</v>
      </c>
      <c r="B348" s="55" t="s">
        <v>327</v>
      </c>
      <c r="P348" s="70">
        <v>201222003</v>
      </c>
      <c r="Q348" s="69" t="s">
        <v>757</v>
      </c>
      <c r="R348" s="78">
        <v>2000</v>
      </c>
      <c r="V348" s="26">
        <v>346</v>
      </c>
      <c r="W348" s="26">
        <v>111</v>
      </c>
      <c r="X348" s="26" t="s">
        <v>1260</v>
      </c>
    </row>
    <row r="349" spans="1:24" x14ac:dyDescent="0.25">
      <c r="A349" s="71">
        <v>540061</v>
      </c>
      <c r="B349" s="55" t="s">
        <v>328</v>
      </c>
      <c r="P349" s="70">
        <v>201245101</v>
      </c>
      <c r="Q349" s="69" t="s">
        <v>147</v>
      </c>
      <c r="R349" s="78">
        <v>2000</v>
      </c>
      <c r="V349" s="26">
        <v>347</v>
      </c>
      <c r="W349" s="26">
        <v>341</v>
      </c>
      <c r="X349" s="26" t="s">
        <v>1261</v>
      </c>
    </row>
    <row r="350" spans="1:24" x14ac:dyDescent="0.25">
      <c r="A350" s="71">
        <v>540065</v>
      </c>
      <c r="B350" s="55" t="s">
        <v>329</v>
      </c>
      <c r="P350" s="70">
        <v>201245102</v>
      </c>
      <c r="Q350" s="69" t="s">
        <v>758</v>
      </c>
      <c r="R350" s="78">
        <v>2000</v>
      </c>
      <c r="V350" s="26">
        <v>348</v>
      </c>
      <c r="W350" s="26">
        <v>341</v>
      </c>
      <c r="X350" s="26" t="s">
        <v>1262</v>
      </c>
    </row>
    <row r="351" spans="1:24" x14ac:dyDescent="0.25">
      <c r="A351" s="71">
        <v>541052</v>
      </c>
      <c r="B351" s="55" t="s">
        <v>330</v>
      </c>
      <c r="P351" s="70">
        <v>201245103</v>
      </c>
      <c r="Q351" s="69" t="s">
        <v>5955</v>
      </c>
      <c r="R351" s="78">
        <v>2000</v>
      </c>
      <c r="V351" s="26">
        <v>349</v>
      </c>
      <c r="W351" s="26">
        <v>341</v>
      </c>
      <c r="X351" s="26" t="s">
        <v>1263</v>
      </c>
    </row>
    <row r="352" spans="1:24" x14ac:dyDescent="0.25">
      <c r="A352" s="71">
        <v>542052</v>
      </c>
      <c r="B352" s="55" t="s">
        <v>331</v>
      </c>
      <c r="P352" s="70">
        <v>201245104</v>
      </c>
      <c r="Q352" s="69" t="s">
        <v>5956</v>
      </c>
      <c r="R352" s="78">
        <v>2000</v>
      </c>
      <c r="V352" s="26">
        <v>350</v>
      </c>
      <c r="W352" s="26">
        <v>341</v>
      </c>
      <c r="X352" s="26" t="s">
        <v>1264</v>
      </c>
    </row>
    <row r="353" spans="1:24" x14ac:dyDescent="0.25">
      <c r="A353" s="71">
        <v>543045</v>
      </c>
      <c r="B353" s="55" t="s">
        <v>332</v>
      </c>
      <c r="P353" s="70">
        <v>201251001</v>
      </c>
      <c r="Q353" s="69" t="s">
        <v>5957</v>
      </c>
      <c r="R353" s="78">
        <v>2000</v>
      </c>
      <c r="V353" s="26">
        <v>351</v>
      </c>
      <c r="W353" s="26">
        <v>341</v>
      </c>
      <c r="X353" s="26" t="s">
        <v>1265</v>
      </c>
    </row>
    <row r="354" spans="1:24" x14ac:dyDescent="0.25">
      <c r="A354" s="71">
        <v>544051</v>
      </c>
      <c r="B354" s="55" t="s">
        <v>333</v>
      </c>
      <c r="P354" s="70">
        <v>201512001</v>
      </c>
      <c r="Q354" s="69" t="s">
        <v>5958</v>
      </c>
      <c r="R354" s="78">
        <v>2000</v>
      </c>
      <c r="V354" s="25">
        <v>352</v>
      </c>
      <c r="W354" s="25">
        <v>337</v>
      </c>
      <c r="X354" s="25" t="s">
        <v>1266</v>
      </c>
    </row>
    <row r="355" spans="1:24" x14ac:dyDescent="0.25">
      <c r="A355" s="71">
        <v>544053</v>
      </c>
      <c r="B355" s="55" t="s">
        <v>334</v>
      </c>
      <c r="P355" s="70">
        <v>201512002</v>
      </c>
      <c r="Q355" s="69" t="s">
        <v>5959</v>
      </c>
      <c r="R355" s="78">
        <v>2000</v>
      </c>
      <c r="V355" s="25">
        <v>353</v>
      </c>
      <c r="W355" s="25">
        <v>352</v>
      </c>
      <c r="X355" s="25" t="s">
        <v>1267</v>
      </c>
    </row>
    <row r="356" spans="1:24" x14ac:dyDescent="0.25">
      <c r="A356" s="71">
        <v>544054</v>
      </c>
      <c r="B356" s="55" t="s">
        <v>335</v>
      </c>
      <c r="P356" s="70">
        <v>201512003</v>
      </c>
      <c r="Q356" s="69" t="s">
        <v>5960</v>
      </c>
      <c r="R356" s="78">
        <v>2000</v>
      </c>
      <c r="V356" s="26">
        <v>354</v>
      </c>
      <c r="W356" s="26">
        <v>356</v>
      </c>
      <c r="X356" s="26" t="s">
        <v>1268</v>
      </c>
    </row>
    <row r="357" spans="1:24" x14ac:dyDescent="0.25">
      <c r="A357" s="71">
        <v>545051</v>
      </c>
      <c r="B357" s="55" t="s">
        <v>336</v>
      </c>
      <c r="P357" s="70">
        <v>201512004</v>
      </c>
      <c r="Q357" s="69" t="s">
        <v>5961</v>
      </c>
      <c r="R357" s="78">
        <v>2000</v>
      </c>
      <c r="V357" s="25">
        <v>355</v>
      </c>
      <c r="W357" s="25">
        <v>1610</v>
      </c>
      <c r="X357" s="25" t="s">
        <v>1269</v>
      </c>
    </row>
    <row r="358" spans="1:24" x14ac:dyDescent="0.25">
      <c r="A358" s="71">
        <v>600061</v>
      </c>
      <c r="B358" s="55" t="s">
        <v>337</v>
      </c>
      <c r="P358" s="74">
        <v>201512005</v>
      </c>
      <c r="Q358" s="73" t="s">
        <v>5962</v>
      </c>
      <c r="R358" s="77">
        <v>2000</v>
      </c>
      <c r="V358" s="25">
        <v>356</v>
      </c>
      <c r="W358" s="25">
        <v>337</v>
      </c>
      <c r="X358" s="25" t="s">
        <v>1270</v>
      </c>
    </row>
    <row r="359" spans="1:24" x14ac:dyDescent="0.25">
      <c r="A359" s="71">
        <v>610061</v>
      </c>
      <c r="B359" s="55" t="s">
        <v>338</v>
      </c>
      <c r="P359" s="74">
        <v>201512006</v>
      </c>
      <c r="Q359" s="73" t="s">
        <v>5963</v>
      </c>
      <c r="R359" s="77">
        <v>2000</v>
      </c>
      <c r="V359" s="25">
        <v>357</v>
      </c>
      <c r="W359" s="25">
        <v>356</v>
      </c>
      <c r="X359" s="25" t="s">
        <v>1271</v>
      </c>
    </row>
    <row r="360" spans="1:24" x14ac:dyDescent="0.25">
      <c r="A360" s="71">
        <v>610072</v>
      </c>
      <c r="B360" s="55" t="s">
        <v>339</v>
      </c>
      <c r="P360" s="74">
        <v>202113001</v>
      </c>
      <c r="Q360" s="73" t="s">
        <v>150</v>
      </c>
      <c r="R360" s="77">
        <v>2000</v>
      </c>
      <c r="V360" s="26">
        <v>358</v>
      </c>
      <c r="W360" s="26">
        <v>356</v>
      </c>
      <c r="X360" s="26" t="s">
        <v>1272</v>
      </c>
    </row>
    <row r="361" spans="1:24" x14ac:dyDescent="0.25">
      <c r="A361" s="71">
        <v>611072</v>
      </c>
      <c r="B361" s="55" t="s">
        <v>5687</v>
      </c>
      <c r="P361" s="70">
        <v>202113002</v>
      </c>
      <c r="Q361" s="69" t="s">
        <v>5964</v>
      </c>
      <c r="R361" s="78">
        <v>2000</v>
      </c>
      <c r="V361" s="26">
        <v>359</v>
      </c>
      <c r="W361" s="26">
        <v>356</v>
      </c>
      <c r="X361" s="26" t="s">
        <v>1273</v>
      </c>
    </row>
    <row r="362" spans="1:24" x14ac:dyDescent="0.25">
      <c r="A362" s="71">
        <v>620061</v>
      </c>
      <c r="B362" s="55" t="s">
        <v>340</v>
      </c>
      <c r="P362" s="70">
        <v>202113003</v>
      </c>
      <c r="Q362" s="69" t="s">
        <v>5965</v>
      </c>
      <c r="R362" s="78">
        <v>2000</v>
      </c>
      <c r="V362" s="26">
        <v>360</v>
      </c>
      <c r="W362" s="26">
        <v>356</v>
      </c>
      <c r="X362" s="26" t="s">
        <v>1274</v>
      </c>
    </row>
    <row r="363" spans="1:24" x14ac:dyDescent="0.25">
      <c r="A363" s="71">
        <v>621000</v>
      </c>
      <c r="B363" s="55" t="s">
        <v>341</v>
      </c>
      <c r="P363" s="70">
        <v>202113004</v>
      </c>
      <c r="Q363" s="69" t="s">
        <v>5966</v>
      </c>
      <c r="R363" s="78">
        <v>2000</v>
      </c>
      <c r="V363" s="25">
        <v>361</v>
      </c>
      <c r="W363" s="25">
        <v>1611</v>
      </c>
      <c r="X363" s="25" t="s">
        <v>1275</v>
      </c>
    </row>
    <row r="364" spans="1:24" x14ac:dyDescent="0.25">
      <c r="A364" s="71">
        <v>621043</v>
      </c>
      <c r="B364" s="55" t="s">
        <v>342</v>
      </c>
      <c r="P364" s="70">
        <v>203016001</v>
      </c>
      <c r="Q364" s="69" t="s">
        <v>151</v>
      </c>
      <c r="R364" s="78">
        <v>2000</v>
      </c>
      <c r="V364" s="25">
        <v>362</v>
      </c>
      <c r="W364" s="25">
        <v>269</v>
      </c>
      <c r="X364" s="25" t="s">
        <v>1276</v>
      </c>
    </row>
    <row r="365" spans="1:24" x14ac:dyDescent="0.25">
      <c r="A365" s="71">
        <v>621061</v>
      </c>
      <c r="B365" s="55" t="s">
        <v>343</v>
      </c>
      <c r="P365" s="70">
        <v>203314001</v>
      </c>
      <c r="Q365" s="69" t="s">
        <v>152</v>
      </c>
      <c r="R365" s="78">
        <v>2000</v>
      </c>
      <c r="V365" s="25">
        <v>363</v>
      </c>
      <c r="W365" s="25">
        <v>3659</v>
      </c>
      <c r="X365" s="25" t="s">
        <v>1277</v>
      </c>
    </row>
    <row r="366" spans="1:24" x14ac:dyDescent="0.25">
      <c r="A366" s="71">
        <v>621063</v>
      </c>
      <c r="B366" s="55" t="s">
        <v>344</v>
      </c>
      <c r="P366" s="70">
        <v>203314002</v>
      </c>
      <c r="Q366" s="69" t="s">
        <v>5967</v>
      </c>
      <c r="R366" s="78">
        <v>2000</v>
      </c>
      <c r="V366" s="25">
        <v>364</v>
      </c>
      <c r="W366" s="25">
        <v>362</v>
      </c>
      <c r="X366" s="25" t="s">
        <v>1278</v>
      </c>
    </row>
    <row r="367" spans="1:24" x14ac:dyDescent="0.25">
      <c r="A367" s="71">
        <v>621073</v>
      </c>
      <c r="B367" s="55" t="s">
        <v>345</v>
      </c>
      <c r="P367" s="70">
        <v>203314003</v>
      </c>
      <c r="Q367" s="69" t="s">
        <v>152</v>
      </c>
      <c r="R367" s="78">
        <v>5100</v>
      </c>
      <c r="V367" s="25">
        <v>365</v>
      </c>
      <c r="W367" s="25">
        <v>364</v>
      </c>
      <c r="X367" s="25" t="s">
        <v>1279</v>
      </c>
    </row>
    <row r="368" spans="1:24" x14ac:dyDescent="0.25">
      <c r="A368" s="71">
        <v>621077</v>
      </c>
      <c r="B368" s="55" t="s">
        <v>346</v>
      </c>
      <c r="P368" s="70">
        <v>203621001</v>
      </c>
      <c r="Q368" s="69" t="s">
        <v>153</v>
      </c>
      <c r="R368" s="78">
        <v>2000</v>
      </c>
      <c r="V368" s="25">
        <v>366</v>
      </c>
      <c r="W368" s="25">
        <v>362</v>
      </c>
      <c r="X368" s="25" t="s">
        <v>1280</v>
      </c>
    </row>
    <row r="369" spans="1:24" x14ac:dyDescent="0.25">
      <c r="A369" s="71">
        <v>621078</v>
      </c>
      <c r="B369" s="55" t="s">
        <v>347</v>
      </c>
      <c r="P369" s="70">
        <v>203622001</v>
      </c>
      <c r="Q369" s="69" t="s">
        <v>5968</v>
      </c>
      <c r="R369" s="78">
        <v>2000</v>
      </c>
      <c r="V369" s="26">
        <v>367</v>
      </c>
      <c r="W369" s="26">
        <v>2442</v>
      </c>
      <c r="X369" s="26" t="s">
        <v>1281</v>
      </c>
    </row>
    <row r="370" spans="1:24" x14ac:dyDescent="0.25">
      <c r="A370" s="71">
        <v>622063</v>
      </c>
      <c r="B370" s="55" t="s">
        <v>348</v>
      </c>
      <c r="P370" s="70">
        <v>203624001</v>
      </c>
      <c r="Q370" s="69" t="s">
        <v>759</v>
      </c>
      <c r="R370" s="78">
        <v>2000</v>
      </c>
      <c r="V370" s="26">
        <v>368</v>
      </c>
      <c r="W370" s="26">
        <v>366</v>
      </c>
      <c r="X370" s="26" t="s">
        <v>1282</v>
      </c>
    </row>
    <row r="371" spans="1:24" x14ac:dyDescent="0.25">
      <c r="A371" s="71">
        <v>623031</v>
      </c>
      <c r="B371" s="55" t="s">
        <v>349</v>
      </c>
      <c r="P371" s="70">
        <v>203624002</v>
      </c>
      <c r="Q371" s="69" t="s">
        <v>5969</v>
      </c>
      <c r="R371" s="78">
        <v>2000</v>
      </c>
      <c r="V371" s="25">
        <v>369</v>
      </c>
      <c r="W371" s="25">
        <v>111</v>
      </c>
      <c r="X371" s="25" t="s">
        <v>1283</v>
      </c>
    </row>
    <row r="372" spans="1:24" x14ac:dyDescent="0.25">
      <c r="A372" s="88">
        <v>624057</v>
      </c>
      <c r="B372" s="55" t="s">
        <v>350</v>
      </c>
      <c r="P372" s="70">
        <v>220000001</v>
      </c>
      <c r="Q372" s="69" t="s">
        <v>5970</v>
      </c>
      <c r="R372" s="78">
        <v>2200</v>
      </c>
      <c r="V372" s="26">
        <v>370</v>
      </c>
      <c r="W372" s="26">
        <v>244</v>
      </c>
      <c r="X372" s="26" t="s">
        <v>1284</v>
      </c>
    </row>
    <row r="373" spans="1:24" x14ac:dyDescent="0.25">
      <c r="A373" s="71">
        <v>630064</v>
      </c>
      <c r="B373" s="55" t="s">
        <v>351</v>
      </c>
      <c r="P373" s="70">
        <v>220046001</v>
      </c>
      <c r="Q373" s="69" t="s">
        <v>157</v>
      </c>
      <c r="R373" s="78">
        <v>2200</v>
      </c>
      <c r="V373" s="26">
        <v>371</v>
      </c>
      <c r="W373" s="26">
        <v>2445</v>
      </c>
      <c r="X373" s="26" t="s">
        <v>1285</v>
      </c>
    </row>
    <row r="374" spans="1:24" x14ac:dyDescent="0.25">
      <c r="A374" s="71">
        <v>631044</v>
      </c>
      <c r="B374" s="55" t="s">
        <v>352</v>
      </c>
      <c r="P374" s="70">
        <v>220046002</v>
      </c>
      <c r="Q374" s="69" t="s">
        <v>5971</v>
      </c>
      <c r="R374" s="78">
        <v>2200</v>
      </c>
      <c r="V374" s="26">
        <v>372</v>
      </c>
      <c r="W374" s="26">
        <v>2449</v>
      </c>
      <c r="X374" s="26" t="s">
        <v>1286</v>
      </c>
    </row>
    <row r="375" spans="1:24" x14ac:dyDescent="0.25">
      <c r="A375" s="71">
        <v>632044</v>
      </c>
      <c r="B375" s="55" t="s">
        <v>353</v>
      </c>
      <c r="P375" s="70">
        <v>220047001</v>
      </c>
      <c r="Q375" s="69" t="s">
        <v>158</v>
      </c>
      <c r="R375" s="78">
        <v>2200</v>
      </c>
      <c r="V375" s="25">
        <v>373</v>
      </c>
      <c r="W375" s="25">
        <v>362</v>
      </c>
      <c r="X375" s="25" t="s">
        <v>1287</v>
      </c>
    </row>
    <row r="376" spans="1:24" x14ac:dyDescent="0.25">
      <c r="A376" s="71">
        <v>632064</v>
      </c>
      <c r="B376" s="55" t="s">
        <v>354</v>
      </c>
      <c r="P376" s="70">
        <v>220114001</v>
      </c>
      <c r="Q376" s="69" t="s">
        <v>159</v>
      </c>
      <c r="R376" s="78">
        <v>5100</v>
      </c>
      <c r="V376" s="25">
        <v>374</v>
      </c>
      <c r="W376" s="25">
        <v>373</v>
      </c>
      <c r="X376" s="25" t="s">
        <v>1288</v>
      </c>
    </row>
    <row r="377" spans="1:24" x14ac:dyDescent="0.25">
      <c r="A377" s="71">
        <v>633044</v>
      </c>
      <c r="B377" s="55" t="s">
        <v>355</v>
      </c>
      <c r="P377" s="70">
        <v>220141001</v>
      </c>
      <c r="Q377" s="69" t="s">
        <v>160</v>
      </c>
      <c r="R377" s="78">
        <v>2200</v>
      </c>
      <c r="V377" s="26">
        <v>375</v>
      </c>
      <c r="W377" s="26">
        <v>1255</v>
      </c>
      <c r="X377" s="26" t="s">
        <v>1289</v>
      </c>
    </row>
    <row r="378" spans="1:24" x14ac:dyDescent="0.25">
      <c r="A378" s="71">
        <v>634044</v>
      </c>
      <c r="B378" s="55" t="s">
        <v>5723</v>
      </c>
      <c r="P378" s="70">
        <v>220141002</v>
      </c>
      <c r="Q378" s="69" t="s">
        <v>5972</v>
      </c>
      <c r="R378" s="78">
        <v>2200</v>
      </c>
      <c r="V378" s="26">
        <v>376</v>
      </c>
      <c r="W378" s="26">
        <v>377</v>
      </c>
      <c r="X378" s="26" t="s">
        <v>1290</v>
      </c>
    </row>
    <row r="379" spans="1:24" x14ac:dyDescent="0.25">
      <c r="A379" s="71">
        <v>640061</v>
      </c>
      <c r="B379" s="55" t="s">
        <v>356</v>
      </c>
      <c r="P379" s="70">
        <v>220141003</v>
      </c>
      <c r="Q379" s="69" t="s">
        <v>5973</v>
      </c>
      <c r="R379" s="78">
        <v>2200</v>
      </c>
      <c r="V379" s="25">
        <v>377</v>
      </c>
      <c r="W379" s="25">
        <v>1463</v>
      </c>
      <c r="X379" s="25" t="s">
        <v>1291</v>
      </c>
    </row>
    <row r="380" spans="1:24" x14ac:dyDescent="0.25">
      <c r="A380" s="71">
        <v>641062</v>
      </c>
      <c r="B380" s="55" t="s">
        <v>357</v>
      </c>
      <c r="P380" s="70">
        <v>220141004</v>
      </c>
      <c r="Q380" s="69" t="s">
        <v>5974</v>
      </c>
      <c r="R380" s="78">
        <v>2200</v>
      </c>
      <c r="V380" s="25">
        <v>378</v>
      </c>
      <c r="W380" s="25">
        <v>99</v>
      </c>
      <c r="X380" s="25" t="s">
        <v>1292</v>
      </c>
    </row>
    <row r="381" spans="1:24" x14ac:dyDescent="0.25">
      <c r="A381" s="71">
        <v>642062</v>
      </c>
      <c r="B381" s="55" t="s">
        <v>358</v>
      </c>
      <c r="P381" s="70">
        <v>221211001</v>
      </c>
      <c r="Q381" s="69" t="s">
        <v>161</v>
      </c>
      <c r="R381" s="78">
        <v>2200</v>
      </c>
      <c r="V381" s="25">
        <v>379</v>
      </c>
      <c r="W381" s="25">
        <v>269</v>
      </c>
      <c r="X381" s="25" t="s">
        <v>1293</v>
      </c>
    </row>
    <row r="382" spans="1:24" x14ac:dyDescent="0.25">
      <c r="A382" s="71">
        <v>643054</v>
      </c>
      <c r="B382" s="55" t="s">
        <v>359</v>
      </c>
      <c r="P382" s="70">
        <v>221211002</v>
      </c>
      <c r="Q382" s="69" t="s">
        <v>5975</v>
      </c>
      <c r="R382" s="78">
        <v>2200</v>
      </c>
      <c r="V382" s="25">
        <v>380</v>
      </c>
      <c r="W382" s="25">
        <v>2296</v>
      </c>
      <c r="X382" s="25" t="s">
        <v>1294</v>
      </c>
    </row>
    <row r="383" spans="1:24" x14ac:dyDescent="0.25">
      <c r="A383" s="71">
        <v>644062</v>
      </c>
      <c r="B383" s="55" t="s">
        <v>360</v>
      </c>
      <c r="P383" s="70">
        <v>221211003</v>
      </c>
      <c r="Q383" s="69" t="s">
        <v>5976</v>
      </c>
      <c r="R383" s="78">
        <v>2200</v>
      </c>
      <c r="V383" s="26">
        <v>381</v>
      </c>
      <c r="W383" s="26">
        <v>2296</v>
      </c>
      <c r="X383" s="26" t="s">
        <v>1295</v>
      </c>
    </row>
    <row r="384" spans="1:24" x14ac:dyDescent="0.25">
      <c r="A384" s="71">
        <v>700061</v>
      </c>
      <c r="B384" s="55" t="s">
        <v>361</v>
      </c>
      <c r="P384" s="70">
        <v>221211004</v>
      </c>
      <c r="Q384" s="69" t="s">
        <v>5972</v>
      </c>
      <c r="R384" s="78">
        <v>2200</v>
      </c>
      <c r="V384" s="25">
        <v>382</v>
      </c>
      <c r="W384" s="25">
        <v>379</v>
      </c>
      <c r="X384" s="25" t="s">
        <v>1296</v>
      </c>
    </row>
    <row r="385" spans="1:24" x14ac:dyDescent="0.25">
      <c r="A385" s="71">
        <v>700022</v>
      </c>
      <c r="B385" s="55" t="s">
        <v>362</v>
      </c>
      <c r="P385" s="70">
        <v>221512001</v>
      </c>
      <c r="Q385" s="69" t="s">
        <v>5977</v>
      </c>
      <c r="R385" s="78">
        <v>2200</v>
      </c>
      <c r="V385" s="25">
        <v>383</v>
      </c>
      <c r="W385" s="25">
        <v>382</v>
      </c>
      <c r="X385" s="25" t="s">
        <v>1297</v>
      </c>
    </row>
    <row r="386" spans="1:24" x14ac:dyDescent="0.25">
      <c r="A386" s="71">
        <v>700023</v>
      </c>
      <c r="B386" s="55" t="s">
        <v>363</v>
      </c>
      <c r="P386" s="70">
        <v>221512002</v>
      </c>
      <c r="Q386" s="69" t="s">
        <v>5978</v>
      </c>
      <c r="R386" s="78">
        <v>2200</v>
      </c>
      <c r="V386" s="25">
        <v>384</v>
      </c>
      <c r="W386" s="25">
        <v>379</v>
      </c>
      <c r="X386" s="25" t="s">
        <v>1298</v>
      </c>
    </row>
    <row r="387" spans="1:24" x14ac:dyDescent="0.25">
      <c r="A387" s="71">
        <v>701022</v>
      </c>
      <c r="B387" s="55" t="s">
        <v>364</v>
      </c>
      <c r="P387" s="70">
        <v>221512003</v>
      </c>
      <c r="Q387" s="69" t="s">
        <v>5979</v>
      </c>
      <c r="R387" s="78">
        <v>2200</v>
      </c>
      <c r="V387" s="26">
        <v>385</v>
      </c>
      <c r="W387" s="26">
        <v>384</v>
      </c>
      <c r="X387" s="26" t="s">
        <v>1299</v>
      </c>
    </row>
    <row r="388" spans="1:24" x14ac:dyDescent="0.25">
      <c r="A388" s="71">
        <v>702063</v>
      </c>
      <c r="B388" s="55" t="s">
        <v>365</v>
      </c>
      <c r="P388" s="70">
        <v>221512004</v>
      </c>
      <c r="Q388" s="69" t="s">
        <v>5980</v>
      </c>
      <c r="R388" s="78">
        <v>2200</v>
      </c>
      <c r="V388" s="25">
        <v>386</v>
      </c>
      <c r="W388" s="25">
        <v>379</v>
      </c>
      <c r="X388" s="25" t="s">
        <v>1300</v>
      </c>
    </row>
    <row r="389" spans="1:24" x14ac:dyDescent="0.25">
      <c r="A389" s="71">
        <v>703022</v>
      </c>
      <c r="B389" s="55" t="s">
        <v>366</v>
      </c>
      <c r="P389" s="70">
        <v>222113001</v>
      </c>
      <c r="Q389" s="69" t="s">
        <v>163</v>
      </c>
      <c r="R389" s="78">
        <v>2200</v>
      </c>
      <c r="V389" s="25">
        <v>387</v>
      </c>
      <c r="W389" s="25">
        <v>386</v>
      </c>
      <c r="X389" s="25" t="s">
        <v>1301</v>
      </c>
    </row>
    <row r="390" spans="1:24" x14ac:dyDescent="0.25">
      <c r="A390" s="71">
        <v>800181</v>
      </c>
      <c r="B390" s="55" t="s">
        <v>367</v>
      </c>
      <c r="P390" s="70">
        <v>222113002</v>
      </c>
      <c r="Q390" s="69" t="s">
        <v>5981</v>
      </c>
      <c r="R390" s="78">
        <v>2200</v>
      </c>
      <c r="V390" s="25">
        <v>388</v>
      </c>
      <c r="W390" s="25">
        <v>379</v>
      </c>
      <c r="X390" s="25" t="s">
        <v>1302</v>
      </c>
    </row>
    <row r="391" spans="1:24" x14ac:dyDescent="0.25">
      <c r="A391" s="71">
        <v>810181</v>
      </c>
      <c r="B391" s="55" t="s">
        <v>368</v>
      </c>
      <c r="P391" s="70">
        <v>222113003</v>
      </c>
      <c r="Q391" s="69" t="s">
        <v>5982</v>
      </c>
      <c r="R391" s="78">
        <v>2200</v>
      </c>
      <c r="V391" s="26">
        <v>389</v>
      </c>
      <c r="W391" s="26">
        <v>103</v>
      </c>
      <c r="X391" s="26" t="s">
        <v>1303</v>
      </c>
    </row>
    <row r="392" spans="1:24" x14ac:dyDescent="0.25">
      <c r="A392" s="71">
        <v>810381</v>
      </c>
      <c r="B392" s="55" t="s">
        <v>343</v>
      </c>
      <c r="P392" s="70">
        <v>223016001</v>
      </c>
      <c r="Q392" s="69" t="s">
        <v>164</v>
      </c>
      <c r="R392" s="78">
        <v>2200</v>
      </c>
      <c r="V392" s="25">
        <v>390</v>
      </c>
      <c r="W392" s="25">
        <v>388</v>
      </c>
      <c r="X392" s="25" t="s">
        <v>1304</v>
      </c>
    </row>
    <row r="393" spans="1:24" x14ac:dyDescent="0.25">
      <c r="A393" s="71">
        <v>810481</v>
      </c>
      <c r="B393" s="55" t="s">
        <v>369</v>
      </c>
      <c r="P393" s="70">
        <v>223600001</v>
      </c>
      <c r="Q393" s="69" t="s">
        <v>5983</v>
      </c>
      <c r="R393" s="78">
        <v>2200</v>
      </c>
      <c r="V393" s="25">
        <v>391</v>
      </c>
      <c r="W393" s="25">
        <v>269</v>
      </c>
      <c r="X393" s="25" t="s">
        <v>1305</v>
      </c>
    </row>
    <row r="394" spans="1:24" x14ac:dyDescent="0.25">
      <c r="A394" s="71">
        <v>8104811</v>
      </c>
      <c r="B394" s="55" t="s">
        <v>369</v>
      </c>
      <c r="P394" s="70">
        <v>223621002</v>
      </c>
      <c r="Q394" s="69" t="s">
        <v>5984</v>
      </c>
      <c r="R394" s="78">
        <v>2200</v>
      </c>
      <c r="V394" s="25">
        <v>392</v>
      </c>
      <c r="W394" s="25">
        <v>3660</v>
      </c>
      <c r="X394" s="25" t="s">
        <v>1306</v>
      </c>
    </row>
    <row r="395" spans="1:24" x14ac:dyDescent="0.25">
      <c r="A395" s="71">
        <v>8104812</v>
      </c>
      <c r="B395" s="55" t="s">
        <v>370</v>
      </c>
      <c r="P395" s="70">
        <v>223621003</v>
      </c>
      <c r="Q395" s="69" t="s">
        <v>760</v>
      </c>
      <c r="R395" s="78">
        <v>2200</v>
      </c>
      <c r="V395" s="25">
        <v>393</v>
      </c>
      <c r="W395" s="25">
        <v>391</v>
      </c>
      <c r="X395" s="25" t="s">
        <v>1307</v>
      </c>
    </row>
    <row r="396" spans="1:24" x14ac:dyDescent="0.25">
      <c r="A396" s="71">
        <v>8104813</v>
      </c>
      <c r="B396" s="55" t="s">
        <v>371</v>
      </c>
      <c r="P396" s="70">
        <v>223621004</v>
      </c>
      <c r="Q396" s="69" t="s">
        <v>761</v>
      </c>
      <c r="R396" s="78">
        <v>2200</v>
      </c>
      <c r="V396" s="25">
        <v>394</v>
      </c>
      <c r="W396" s="25">
        <v>393</v>
      </c>
      <c r="X396" s="25" t="s">
        <v>1308</v>
      </c>
    </row>
    <row r="397" spans="1:24" x14ac:dyDescent="0.25">
      <c r="A397" s="71">
        <v>8104814</v>
      </c>
      <c r="B397" s="55" t="s">
        <v>372</v>
      </c>
      <c r="P397" s="70">
        <v>223621005</v>
      </c>
      <c r="Q397" s="69" t="s">
        <v>762</v>
      </c>
      <c r="R397" s="78">
        <v>2200</v>
      </c>
      <c r="V397" s="26">
        <v>395</v>
      </c>
      <c r="W397" s="26">
        <v>397</v>
      </c>
      <c r="X397" s="26" t="s">
        <v>1309</v>
      </c>
    </row>
    <row r="398" spans="1:24" x14ac:dyDescent="0.25">
      <c r="A398" s="71">
        <v>8104815</v>
      </c>
      <c r="B398" s="55" t="s">
        <v>373</v>
      </c>
      <c r="P398" s="70">
        <v>223621006</v>
      </c>
      <c r="Q398" s="69" t="s">
        <v>763</v>
      </c>
      <c r="R398" s="78">
        <v>2200</v>
      </c>
      <c r="V398" s="25">
        <v>396</v>
      </c>
      <c r="W398" s="25">
        <v>407</v>
      </c>
      <c r="X398" s="25" t="s">
        <v>1310</v>
      </c>
    </row>
    <row r="399" spans="1:24" x14ac:dyDescent="0.25">
      <c r="A399" s="71">
        <v>8104816</v>
      </c>
      <c r="B399" s="55" t="s">
        <v>374</v>
      </c>
      <c r="P399" s="70">
        <v>223621008</v>
      </c>
      <c r="Q399" s="69" t="s">
        <v>5985</v>
      </c>
      <c r="R399" s="78">
        <v>2200</v>
      </c>
      <c r="V399" s="25">
        <v>397</v>
      </c>
      <c r="W399" s="25">
        <v>391</v>
      </c>
      <c r="X399" s="25" t="s">
        <v>1311</v>
      </c>
    </row>
    <row r="400" spans="1:24" x14ac:dyDescent="0.25">
      <c r="A400" s="71">
        <v>8104817</v>
      </c>
      <c r="B400" s="55" t="s">
        <v>375</v>
      </c>
      <c r="P400" s="75">
        <v>223621011</v>
      </c>
      <c r="Q400" s="69" t="s">
        <v>764</v>
      </c>
      <c r="R400" s="78">
        <v>2200</v>
      </c>
      <c r="V400" s="25">
        <v>398</v>
      </c>
      <c r="W400" s="25">
        <v>3707</v>
      </c>
      <c r="X400" s="25" t="s">
        <v>1312</v>
      </c>
    </row>
    <row r="401" spans="1:24" x14ac:dyDescent="0.25">
      <c r="A401" s="71">
        <v>810581</v>
      </c>
      <c r="B401" s="55" t="s">
        <v>376</v>
      </c>
      <c r="P401" s="75">
        <v>223622001</v>
      </c>
      <c r="Q401" s="82" t="s">
        <v>167</v>
      </c>
      <c r="R401" s="80">
        <v>2200</v>
      </c>
      <c r="V401" s="25">
        <v>399</v>
      </c>
      <c r="W401" s="25">
        <v>391</v>
      </c>
      <c r="X401" s="25" t="s">
        <v>1313</v>
      </c>
    </row>
    <row r="402" spans="1:24" x14ac:dyDescent="0.25">
      <c r="A402" s="71">
        <v>810681</v>
      </c>
      <c r="B402" s="55" t="s">
        <v>377</v>
      </c>
      <c r="P402" s="75">
        <v>223622002</v>
      </c>
      <c r="Q402" s="69" t="s">
        <v>5986</v>
      </c>
      <c r="R402" s="78">
        <v>2200</v>
      </c>
      <c r="V402" s="26">
        <v>400</v>
      </c>
      <c r="W402" s="26">
        <v>399</v>
      </c>
      <c r="X402" s="26" t="s">
        <v>1314</v>
      </c>
    </row>
    <row r="403" spans="1:24" x14ac:dyDescent="0.25">
      <c r="A403" s="71">
        <v>8106811</v>
      </c>
      <c r="B403" s="55" t="s">
        <v>378</v>
      </c>
      <c r="P403" s="75">
        <v>223624002</v>
      </c>
      <c r="Q403" s="69" t="s">
        <v>168</v>
      </c>
      <c r="R403" s="78">
        <v>2200</v>
      </c>
      <c r="V403" s="25">
        <v>401</v>
      </c>
      <c r="W403" s="25">
        <v>399</v>
      </c>
      <c r="X403" s="25" t="s">
        <v>1315</v>
      </c>
    </row>
    <row r="404" spans="1:24" x14ac:dyDescent="0.25">
      <c r="A404" s="71">
        <v>810781</v>
      </c>
      <c r="B404" s="55" t="s">
        <v>379</v>
      </c>
      <c r="P404" s="75">
        <v>223646001</v>
      </c>
      <c r="Q404" s="69" t="s">
        <v>5987</v>
      </c>
      <c r="R404" s="78">
        <v>2200</v>
      </c>
      <c r="V404" s="25">
        <v>402</v>
      </c>
      <c r="W404" s="25">
        <v>399</v>
      </c>
      <c r="X404" s="25" t="s">
        <v>1316</v>
      </c>
    </row>
    <row r="405" spans="1:24" x14ac:dyDescent="0.25">
      <c r="A405" s="71">
        <v>810981</v>
      </c>
      <c r="B405" s="55" t="s">
        <v>380</v>
      </c>
      <c r="P405" s="74">
        <v>223646002</v>
      </c>
      <c r="Q405" s="73" t="s">
        <v>5988</v>
      </c>
      <c r="R405" s="77">
        <v>2200</v>
      </c>
      <c r="V405" s="25">
        <v>403</v>
      </c>
      <c r="W405" s="25">
        <v>4419</v>
      </c>
      <c r="X405" s="25" t="s">
        <v>1317</v>
      </c>
    </row>
    <row r="406" spans="1:24" x14ac:dyDescent="0.25">
      <c r="A406" s="71">
        <v>819981</v>
      </c>
      <c r="B406" s="55" t="s">
        <v>381</v>
      </c>
      <c r="P406" s="70">
        <v>223646003</v>
      </c>
      <c r="Q406" s="69" t="s">
        <v>5989</v>
      </c>
      <c r="R406" s="78">
        <v>2200</v>
      </c>
      <c r="V406" s="26">
        <v>404</v>
      </c>
      <c r="W406" s="26">
        <v>282</v>
      </c>
      <c r="X406" s="26" t="s">
        <v>1318</v>
      </c>
    </row>
    <row r="407" spans="1:24" x14ac:dyDescent="0.25">
      <c r="A407" s="71">
        <v>850011</v>
      </c>
      <c r="B407" s="55" t="s">
        <v>382</v>
      </c>
      <c r="P407" s="70">
        <v>223722001</v>
      </c>
      <c r="Q407" s="69" t="s">
        <v>5680</v>
      </c>
      <c r="R407" s="78">
        <v>2200</v>
      </c>
      <c r="V407" s="26">
        <v>405</v>
      </c>
      <c r="W407" s="26">
        <v>201</v>
      </c>
      <c r="X407" s="26" t="s">
        <v>1319</v>
      </c>
    </row>
    <row r="408" spans="1:24" x14ac:dyDescent="0.25">
      <c r="A408" s="71">
        <v>851046</v>
      </c>
      <c r="B408" s="55" t="s">
        <v>383</v>
      </c>
      <c r="P408" s="70">
        <v>223822001</v>
      </c>
      <c r="Q408" s="69" t="s">
        <v>5685</v>
      </c>
      <c r="R408" s="78" t="s">
        <v>5691</v>
      </c>
      <c r="V408" s="26">
        <v>406</v>
      </c>
      <c r="W408" s="26">
        <v>210</v>
      </c>
      <c r="X408" s="26" t="s">
        <v>1320</v>
      </c>
    </row>
    <row r="409" spans="1:24" x14ac:dyDescent="0.25">
      <c r="A409" s="71">
        <v>8510461</v>
      </c>
      <c r="B409" s="55" t="s">
        <v>18</v>
      </c>
      <c r="P409" s="84">
        <v>240000001</v>
      </c>
      <c r="Q409" s="83" t="s">
        <v>5990</v>
      </c>
      <c r="R409" s="81">
        <v>2400</v>
      </c>
      <c r="V409" s="25">
        <v>407</v>
      </c>
      <c r="W409" s="25">
        <v>391</v>
      </c>
      <c r="X409" s="25" t="s">
        <v>1321</v>
      </c>
    </row>
    <row r="410" spans="1:24" x14ac:dyDescent="0.25">
      <c r="A410" s="71">
        <v>8510462</v>
      </c>
      <c r="B410" s="55" t="s">
        <v>384</v>
      </c>
      <c r="P410" s="84">
        <v>245100001</v>
      </c>
      <c r="Q410" s="83" t="s">
        <v>5991</v>
      </c>
      <c r="R410" s="81">
        <v>2406</v>
      </c>
      <c r="V410" s="25">
        <v>408</v>
      </c>
      <c r="W410" s="25">
        <v>407</v>
      </c>
      <c r="X410" s="25" t="s">
        <v>1322</v>
      </c>
    </row>
    <row r="411" spans="1:24" x14ac:dyDescent="0.25">
      <c r="A411" s="71">
        <v>851146</v>
      </c>
      <c r="B411" s="55" t="s">
        <v>385</v>
      </c>
      <c r="P411" s="70">
        <v>240061000</v>
      </c>
      <c r="Q411" s="69" t="s">
        <v>5992</v>
      </c>
      <c r="R411" s="78">
        <v>2400</v>
      </c>
      <c r="V411" s="26">
        <v>409</v>
      </c>
      <c r="W411" s="26">
        <v>210</v>
      </c>
      <c r="X411" s="26" t="s">
        <v>1323</v>
      </c>
    </row>
    <row r="412" spans="1:24" x14ac:dyDescent="0.25">
      <c r="A412" s="71">
        <v>851246</v>
      </c>
      <c r="B412" s="55" t="s">
        <v>386</v>
      </c>
      <c r="P412" s="70">
        <v>240061001</v>
      </c>
      <c r="Q412" s="69" t="s">
        <v>5993</v>
      </c>
      <c r="R412" s="78">
        <v>2400</v>
      </c>
      <c r="V412" s="26">
        <v>410</v>
      </c>
      <c r="W412" s="26">
        <v>214</v>
      </c>
      <c r="X412" s="26" t="s">
        <v>1324</v>
      </c>
    </row>
    <row r="413" spans="1:24" x14ac:dyDescent="0.25">
      <c r="A413" s="71">
        <v>851346</v>
      </c>
      <c r="B413" s="55" t="s">
        <v>387</v>
      </c>
      <c r="P413" s="70">
        <v>240061002</v>
      </c>
      <c r="Q413" s="69" t="s">
        <v>18</v>
      </c>
      <c r="R413" s="78">
        <v>2400</v>
      </c>
      <c r="V413" s="25">
        <v>411</v>
      </c>
      <c r="W413" s="25">
        <v>3571</v>
      </c>
      <c r="X413" s="25" t="s">
        <v>1325</v>
      </c>
    </row>
    <row r="414" spans="1:24" x14ac:dyDescent="0.25">
      <c r="A414" s="71">
        <v>851446</v>
      </c>
      <c r="B414" s="55" t="s">
        <v>388</v>
      </c>
      <c r="P414" s="70">
        <v>240061003</v>
      </c>
      <c r="Q414" s="69" t="s">
        <v>5994</v>
      </c>
      <c r="R414" s="78">
        <v>2400</v>
      </c>
      <c r="V414" s="25">
        <v>412</v>
      </c>
      <c r="W414" s="25">
        <v>243</v>
      </c>
      <c r="X414" s="25" t="s">
        <v>1326</v>
      </c>
    </row>
    <row r="415" spans="1:24" x14ac:dyDescent="0.25">
      <c r="A415" s="71">
        <v>851546</v>
      </c>
      <c r="B415" s="55" t="s">
        <v>389</v>
      </c>
      <c r="P415" s="70">
        <v>240061004</v>
      </c>
      <c r="Q415" s="69" t="s">
        <v>5995</v>
      </c>
      <c r="R415" s="78">
        <v>2400</v>
      </c>
      <c r="V415" s="25">
        <v>413</v>
      </c>
      <c r="W415" s="25">
        <v>9998</v>
      </c>
      <c r="X415" s="25" t="s">
        <v>1327</v>
      </c>
    </row>
    <row r="416" spans="1:24" x14ac:dyDescent="0.25">
      <c r="A416" s="71">
        <v>851646</v>
      </c>
      <c r="B416" s="55" t="s">
        <v>390</v>
      </c>
      <c r="P416" s="70">
        <v>240061005</v>
      </c>
      <c r="Q416" s="69" t="s">
        <v>5996</v>
      </c>
      <c r="R416" s="78">
        <v>2400</v>
      </c>
      <c r="V416" s="25">
        <v>414</v>
      </c>
      <c r="W416" s="25">
        <v>2092</v>
      </c>
      <c r="X416" s="25" t="s">
        <v>1328</v>
      </c>
    </row>
    <row r="417" spans="1:24" x14ac:dyDescent="0.25">
      <c r="A417" s="71">
        <v>851746</v>
      </c>
      <c r="B417" s="55" t="s">
        <v>391</v>
      </c>
      <c r="P417" s="70">
        <v>240061006</v>
      </c>
      <c r="Q417" s="69" t="s">
        <v>5997</v>
      </c>
      <c r="R417" s="79">
        <v>2400</v>
      </c>
      <c r="V417" s="25">
        <v>415</v>
      </c>
      <c r="W417" s="25">
        <v>413</v>
      </c>
      <c r="X417" s="25" t="s">
        <v>1329</v>
      </c>
    </row>
    <row r="418" spans="1:24" x14ac:dyDescent="0.25">
      <c r="A418" s="71">
        <v>853047</v>
      </c>
      <c r="B418" s="55" t="s">
        <v>392</v>
      </c>
      <c r="P418" s="70">
        <v>240061007</v>
      </c>
      <c r="Q418" s="69" t="s">
        <v>5998</v>
      </c>
      <c r="R418" s="79">
        <v>2400</v>
      </c>
      <c r="V418" s="26">
        <v>416</v>
      </c>
      <c r="W418" s="26">
        <v>415</v>
      </c>
      <c r="X418" s="26" t="s">
        <v>1329</v>
      </c>
    </row>
    <row r="419" spans="1:24" x14ac:dyDescent="0.25">
      <c r="A419" s="71">
        <v>853122</v>
      </c>
      <c r="B419" s="55" t="s">
        <v>393</v>
      </c>
      <c r="P419" s="70">
        <v>240061008</v>
      </c>
      <c r="Q419" s="69" t="s">
        <v>5999</v>
      </c>
      <c r="R419" s="78">
        <v>2400</v>
      </c>
      <c r="V419" s="26">
        <v>417</v>
      </c>
      <c r="W419" s="26">
        <v>415</v>
      </c>
      <c r="X419" s="26" t="s">
        <v>1330</v>
      </c>
    </row>
    <row r="420" spans="1:24" x14ac:dyDescent="0.25">
      <c r="A420" s="71">
        <v>853195</v>
      </c>
      <c r="B420" s="55" t="s">
        <v>394</v>
      </c>
      <c r="P420" s="70">
        <v>240261001</v>
      </c>
      <c r="Q420" s="69" t="s">
        <v>5993</v>
      </c>
      <c r="R420" s="78">
        <v>2400</v>
      </c>
      <c r="V420" s="26">
        <v>418</v>
      </c>
      <c r="W420" s="26">
        <v>415</v>
      </c>
      <c r="X420" s="26" t="s">
        <v>1331</v>
      </c>
    </row>
    <row r="421" spans="1:24" x14ac:dyDescent="0.25">
      <c r="A421" s="71">
        <v>853247</v>
      </c>
      <c r="B421" s="55" t="s">
        <v>395</v>
      </c>
      <c r="P421" s="70">
        <v>240261002</v>
      </c>
      <c r="Q421" s="69" t="s">
        <v>18</v>
      </c>
      <c r="R421" s="78">
        <v>2400</v>
      </c>
      <c r="V421" s="25">
        <v>419</v>
      </c>
      <c r="W421" s="25">
        <v>413</v>
      </c>
      <c r="X421" s="25" t="s">
        <v>1332</v>
      </c>
    </row>
    <row r="422" spans="1:24" x14ac:dyDescent="0.25">
      <c r="A422" s="71">
        <v>8532471</v>
      </c>
      <c r="B422" s="55" t="s">
        <v>396</v>
      </c>
      <c r="P422" s="70">
        <v>240261003</v>
      </c>
      <c r="Q422" s="69" t="s">
        <v>5994</v>
      </c>
      <c r="R422" s="78">
        <v>2400</v>
      </c>
      <c r="V422" s="26">
        <v>420</v>
      </c>
      <c r="W422" s="26">
        <v>419</v>
      </c>
      <c r="X422" s="26" t="s">
        <v>1333</v>
      </c>
    </row>
    <row r="423" spans="1:24" x14ac:dyDescent="0.25">
      <c r="A423" s="71">
        <v>853266</v>
      </c>
      <c r="B423" s="55" t="s">
        <v>397</v>
      </c>
      <c r="P423" s="70">
        <v>240261004</v>
      </c>
      <c r="Q423" s="69" t="s">
        <v>5995</v>
      </c>
      <c r="R423" s="78">
        <v>2400</v>
      </c>
      <c r="V423" s="25">
        <v>421</v>
      </c>
      <c r="W423" s="25">
        <v>413</v>
      </c>
      <c r="X423" s="25" t="s">
        <v>1334</v>
      </c>
    </row>
    <row r="424" spans="1:24" x14ac:dyDescent="0.25">
      <c r="A424" s="71">
        <v>8532661</v>
      </c>
      <c r="B424" s="55" t="s">
        <v>398</v>
      </c>
      <c r="P424" s="74">
        <v>240261005</v>
      </c>
      <c r="Q424" s="73" t="s">
        <v>5998</v>
      </c>
      <c r="R424" s="77">
        <v>2400</v>
      </c>
      <c r="V424" s="26">
        <v>422</v>
      </c>
      <c r="W424" s="26">
        <v>421</v>
      </c>
      <c r="X424" s="26" t="s">
        <v>1334</v>
      </c>
    </row>
    <row r="425" spans="1:24" x14ac:dyDescent="0.25">
      <c r="A425" s="71">
        <v>853366</v>
      </c>
      <c r="B425" s="55" t="s">
        <v>399</v>
      </c>
      <c r="P425" s="70">
        <v>240261006</v>
      </c>
      <c r="Q425" s="69" t="s">
        <v>6000</v>
      </c>
      <c r="R425" s="78">
        <v>2400</v>
      </c>
      <c r="V425" s="26">
        <v>423</v>
      </c>
      <c r="W425" s="26">
        <v>421</v>
      </c>
      <c r="X425" s="26" t="s">
        <v>1335</v>
      </c>
    </row>
    <row r="426" spans="1:24" x14ac:dyDescent="0.25">
      <c r="A426" s="71">
        <v>8533661</v>
      </c>
      <c r="B426" s="55" t="s">
        <v>400</v>
      </c>
      <c r="P426" s="70">
        <v>240261007</v>
      </c>
      <c r="Q426" s="69" t="s">
        <v>765</v>
      </c>
      <c r="R426" s="78">
        <v>2400</v>
      </c>
      <c r="V426" s="26">
        <v>424</v>
      </c>
      <c r="W426" s="26">
        <v>421</v>
      </c>
      <c r="X426" s="26" t="s">
        <v>1336</v>
      </c>
    </row>
    <row r="427" spans="1:24" x14ac:dyDescent="0.25">
      <c r="A427" s="71">
        <v>8533662</v>
      </c>
      <c r="B427" s="55" t="s">
        <v>401</v>
      </c>
      <c r="P427" s="70">
        <v>240261008</v>
      </c>
      <c r="Q427" s="69" t="s">
        <v>766</v>
      </c>
      <c r="R427" s="78">
        <v>2400</v>
      </c>
      <c r="V427" s="26">
        <v>425</v>
      </c>
      <c r="W427" s="26">
        <v>421</v>
      </c>
      <c r="X427" s="26" t="s">
        <v>1337</v>
      </c>
    </row>
    <row r="428" spans="1:24" x14ac:dyDescent="0.25">
      <c r="A428" s="71">
        <v>8533663</v>
      </c>
      <c r="B428" s="55" t="s">
        <v>361</v>
      </c>
      <c r="P428" s="70">
        <v>240261009</v>
      </c>
      <c r="Q428" s="69" t="s">
        <v>6001</v>
      </c>
      <c r="R428" s="78">
        <v>2400</v>
      </c>
      <c r="V428" s="25">
        <v>426</v>
      </c>
      <c r="W428" s="25">
        <v>472</v>
      </c>
      <c r="X428" s="25" t="s">
        <v>1338</v>
      </c>
    </row>
    <row r="429" spans="1:24" x14ac:dyDescent="0.25">
      <c r="A429" s="71">
        <v>8533664</v>
      </c>
      <c r="B429" s="55" t="s">
        <v>402</v>
      </c>
      <c r="P429" s="70">
        <v>240261010</v>
      </c>
      <c r="Q429" s="69" t="s">
        <v>767</v>
      </c>
      <c r="R429" s="78">
        <v>2400</v>
      </c>
      <c r="V429" s="25">
        <v>427</v>
      </c>
      <c r="W429" s="25">
        <v>4706</v>
      </c>
      <c r="X429" s="25" t="s">
        <v>1339</v>
      </c>
    </row>
    <row r="430" spans="1:24" x14ac:dyDescent="0.25">
      <c r="A430" s="71">
        <v>8533665</v>
      </c>
      <c r="B430" s="55" t="s">
        <v>403</v>
      </c>
      <c r="P430" s="70">
        <v>240461001</v>
      </c>
      <c r="Q430" s="69" t="s">
        <v>5993</v>
      </c>
      <c r="R430" s="78">
        <v>2400</v>
      </c>
      <c r="V430" s="26">
        <v>428</v>
      </c>
      <c r="W430" s="26">
        <v>544</v>
      </c>
      <c r="X430" s="26" t="s">
        <v>1340</v>
      </c>
    </row>
    <row r="431" spans="1:24" x14ac:dyDescent="0.25">
      <c r="A431" s="71">
        <v>8533666</v>
      </c>
      <c r="B431" s="55" t="s">
        <v>404</v>
      </c>
      <c r="P431" s="70">
        <v>240461002</v>
      </c>
      <c r="Q431" s="69" t="s">
        <v>18</v>
      </c>
      <c r="R431" s="78">
        <v>2400</v>
      </c>
      <c r="V431" s="26">
        <v>429</v>
      </c>
      <c r="W431" s="26">
        <v>421</v>
      </c>
      <c r="X431" s="26" t="s">
        <v>1341</v>
      </c>
    </row>
    <row r="432" spans="1:24" x14ac:dyDescent="0.25">
      <c r="A432" s="71">
        <v>8533667</v>
      </c>
      <c r="B432" s="55" t="s">
        <v>405</v>
      </c>
      <c r="P432" s="70">
        <v>240461003</v>
      </c>
      <c r="Q432" s="69" t="s">
        <v>5994</v>
      </c>
      <c r="R432" s="78">
        <v>2400</v>
      </c>
      <c r="V432" s="26">
        <v>430</v>
      </c>
      <c r="W432" s="26">
        <v>421</v>
      </c>
      <c r="X432" s="26" t="s">
        <v>1342</v>
      </c>
    </row>
    <row r="433" spans="1:24" x14ac:dyDescent="0.25">
      <c r="A433" s="71">
        <v>853447</v>
      </c>
      <c r="B433" s="55" t="s">
        <v>406</v>
      </c>
      <c r="P433" s="70">
        <v>240461004</v>
      </c>
      <c r="Q433" s="69" t="s">
        <v>5995</v>
      </c>
      <c r="R433" s="78">
        <v>2400</v>
      </c>
      <c r="V433" s="26">
        <v>431</v>
      </c>
      <c r="W433" s="26">
        <v>421</v>
      </c>
      <c r="X433" s="26" t="s">
        <v>1343</v>
      </c>
    </row>
    <row r="434" spans="1:24" x14ac:dyDescent="0.25">
      <c r="A434" s="71">
        <v>8534471</v>
      </c>
      <c r="B434" s="55" t="s">
        <v>407</v>
      </c>
      <c r="P434" s="70">
        <v>240461005</v>
      </c>
      <c r="Q434" s="69" t="s">
        <v>6002</v>
      </c>
      <c r="R434" s="78">
        <v>2400</v>
      </c>
      <c r="V434" s="26">
        <v>432</v>
      </c>
      <c r="W434" s="26">
        <v>938</v>
      </c>
      <c r="X434" s="26" t="s">
        <v>1344</v>
      </c>
    </row>
    <row r="435" spans="1:24" x14ac:dyDescent="0.25">
      <c r="A435" s="71">
        <v>853511</v>
      </c>
      <c r="B435" s="55" t="s">
        <v>408</v>
      </c>
      <c r="P435" s="70">
        <v>240614001</v>
      </c>
      <c r="Q435" s="69" t="s">
        <v>482</v>
      </c>
      <c r="R435" s="78" t="s">
        <v>5690</v>
      </c>
      <c r="V435" s="26">
        <v>433</v>
      </c>
      <c r="W435" s="26">
        <v>421</v>
      </c>
      <c r="X435" s="26" t="s">
        <v>1345</v>
      </c>
    </row>
    <row r="436" spans="1:24" x14ac:dyDescent="0.25">
      <c r="A436" s="71">
        <v>853699</v>
      </c>
      <c r="B436" s="55" t="s">
        <v>409</v>
      </c>
      <c r="P436" s="70">
        <v>240661001</v>
      </c>
      <c r="Q436" s="69" t="s">
        <v>5993</v>
      </c>
      <c r="R436" s="78">
        <v>2400</v>
      </c>
      <c r="V436" s="25">
        <v>434</v>
      </c>
      <c r="W436" s="25">
        <v>9998</v>
      </c>
      <c r="X436" s="25" t="s">
        <v>1346</v>
      </c>
    </row>
    <row r="437" spans="1:24" x14ac:dyDescent="0.25">
      <c r="A437" s="71">
        <v>8536991</v>
      </c>
      <c r="B437" s="55" t="s">
        <v>410</v>
      </c>
      <c r="P437" s="70">
        <v>240661002</v>
      </c>
      <c r="Q437" s="69" t="s">
        <v>18</v>
      </c>
      <c r="R437" s="78">
        <v>2400</v>
      </c>
      <c r="V437" s="25">
        <v>435</v>
      </c>
      <c r="W437" s="25">
        <v>434</v>
      </c>
      <c r="X437" s="25" t="s">
        <v>1347</v>
      </c>
    </row>
    <row r="438" spans="1:24" x14ac:dyDescent="0.25">
      <c r="A438" s="71">
        <v>8536992</v>
      </c>
      <c r="B438" s="55" t="s">
        <v>411</v>
      </c>
      <c r="P438" s="70">
        <v>240661003</v>
      </c>
      <c r="Q438" s="69" t="s">
        <v>5994</v>
      </c>
      <c r="R438" s="78">
        <v>2400</v>
      </c>
      <c r="V438" s="25">
        <v>436</v>
      </c>
      <c r="W438" s="25">
        <v>435</v>
      </c>
      <c r="X438" s="25" t="s">
        <v>1348</v>
      </c>
    </row>
    <row r="439" spans="1:24" x14ac:dyDescent="0.25">
      <c r="A439" s="71">
        <v>8536993</v>
      </c>
      <c r="B439" s="55" t="s">
        <v>412</v>
      </c>
      <c r="P439" s="74">
        <v>240661004</v>
      </c>
      <c r="Q439" s="73" t="s">
        <v>5995</v>
      </c>
      <c r="R439" s="77">
        <v>2400</v>
      </c>
      <c r="V439" s="25">
        <v>437</v>
      </c>
      <c r="W439" s="25">
        <v>938</v>
      </c>
      <c r="X439" s="25" t="s">
        <v>1349</v>
      </c>
    </row>
    <row r="440" spans="1:24" x14ac:dyDescent="0.25">
      <c r="A440" s="71">
        <v>8536994</v>
      </c>
      <c r="B440" s="55" t="s">
        <v>413</v>
      </c>
      <c r="P440" s="70">
        <v>240661005</v>
      </c>
      <c r="Q440" s="69" t="s">
        <v>768</v>
      </c>
      <c r="R440" s="78">
        <v>2400</v>
      </c>
      <c r="V440" s="26">
        <v>438</v>
      </c>
      <c r="W440" s="26">
        <v>435</v>
      </c>
      <c r="X440" s="26" t="s">
        <v>1350</v>
      </c>
    </row>
    <row r="441" spans="1:24" x14ac:dyDescent="0.25">
      <c r="A441" s="71">
        <v>8536995</v>
      </c>
      <c r="B441" s="55" t="s">
        <v>414</v>
      </c>
      <c r="P441" s="70">
        <v>240661006</v>
      </c>
      <c r="Q441" s="69" t="s">
        <v>6003</v>
      </c>
      <c r="R441" s="78">
        <v>2400</v>
      </c>
      <c r="V441" s="25">
        <v>439</v>
      </c>
      <c r="W441" s="25">
        <v>434</v>
      </c>
      <c r="X441" s="25" t="s">
        <v>1351</v>
      </c>
    </row>
    <row r="442" spans="1:24" x14ac:dyDescent="0.25">
      <c r="A442" s="71">
        <v>853698</v>
      </c>
      <c r="B442" s="55" t="s">
        <v>415</v>
      </c>
      <c r="P442" s="70">
        <v>240661007</v>
      </c>
      <c r="Q442" s="69" t="s">
        <v>769</v>
      </c>
      <c r="R442" s="78">
        <v>2400</v>
      </c>
      <c r="V442" s="26">
        <v>440</v>
      </c>
      <c r="W442" s="26">
        <v>53</v>
      </c>
      <c r="X442" s="26" t="s">
        <v>1352</v>
      </c>
    </row>
    <row r="443" spans="1:24" x14ac:dyDescent="0.25">
      <c r="A443" s="71">
        <v>853722</v>
      </c>
      <c r="B443" s="55" t="s">
        <v>5646</v>
      </c>
      <c r="P443" s="70">
        <v>240661008</v>
      </c>
      <c r="Q443" s="69" t="s">
        <v>6004</v>
      </c>
      <c r="R443" s="78">
        <v>2400</v>
      </c>
      <c r="V443" s="26">
        <v>441</v>
      </c>
      <c r="W443" s="26">
        <v>51</v>
      </c>
      <c r="X443" s="26" t="s">
        <v>1353</v>
      </c>
    </row>
    <row r="444" spans="1:24" x14ac:dyDescent="0.25">
      <c r="A444" s="71">
        <v>860076</v>
      </c>
      <c r="B444" s="55" t="s">
        <v>416</v>
      </c>
      <c r="P444" s="70">
        <v>240661009</v>
      </c>
      <c r="Q444" s="69" t="s">
        <v>6005</v>
      </c>
      <c r="R444" s="78">
        <v>2400</v>
      </c>
      <c r="V444" s="25">
        <v>442</v>
      </c>
      <c r="W444" s="25">
        <v>434</v>
      </c>
      <c r="X444" s="25" t="s">
        <v>1354</v>
      </c>
    </row>
    <row r="445" spans="1:24" x14ac:dyDescent="0.25">
      <c r="A445" s="71">
        <v>860264</v>
      </c>
      <c r="B445" s="55" t="s">
        <v>417</v>
      </c>
      <c r="P445" s="70">
        <v>240661010</v>
      </c>
      <c r="Q445" s="69" t="s">
        <v>770</v>
      </c>
      <c r="R445" s="78">
        <v>2400</v>
      </c>
      <c r="V445" s="25">
        <v>443</v>
      </c>
      <c r="W445" s="25">
        <v>442</v>
      </c>
      <c r="X445" s="25" t="s">
        <v>1355</v>
      </c>
    </row>
    <row r="446" spans="1:24" x14ac:dyDescent="0.25">
      <c r="A446" s="71">
        <v>860344</v>
      </c>
      <c r="B446" s="55" t="s">
        <v>418</v>
      </c>
      <c r="P446" s="70">
        <v>240816001</v>
      </c>
      <c r="Q446" s="69" t="s">
        <v>6006</v>
      </c>
      <c r="R446" s="78">
        <v>2400</v>
      </c>
      <c r="V446" s="25">
        <v>444</v>
      </c>
      <c r="W446" s="25">
        <v>442</v>
      </c>
      <c r="X446" s="25" t="s">
        <v>1356</v>
      </c>
    </row>
    <row r="447" spans="1:24" x14ac:dyDescent="0.25">
      <c r="A447" s="71">
        <v>860364</v>
      </c>
      <c r="B447" s="55" t="s">
        <v>354</v>
      </c>
      <c r="P447" s="70">
        <v>240816002</v>
      </c>
      <c r="Q447" s="69" t="s">
        <v>6007</v>
      </c>
      <c r="R447" s="78">
        <v>2400</v>
      </c>
      <c r="V447" s="25">
        <v>445</v>
      </c>
      <c r="W447" s="25">
        <v>434</v>
      </c>
      <c r="X447" s="25" t="s">
        <v>1357</v>
      </c>
    </row>
    <row r="448" spans="1:24" x14ac:dyDescent="0.25">
      <c r="A448" s="71">
        <v>860661</v>
      </c>
      <c r="B448" s="55" t="s">
        <v>419</v>
      </c>
      <c r="P448" s="70">
        <v>241011001</v>
      </c>
      <c r="Q448" s="69" t="s">
        <v>6008</v>
      </c>
      <c r="R448" s="78">
        <v>2400</v>
      </c>
      <c r="V448" s="25">
        <v>446</v>
      </c>
      <c r="W448" s="25">
        <v>445</v>
      </c>
      <c r="X448" s="25" t="s">
        <v>1358</v>
      </c>
    </row>
    <row r="449" spans="1:24" x14ac:dyDescent="0.25">
      <c r="A449" s="71">
        <v>860676</v>
      </c>
      <c r="B449" s="55" t="s">
        <v>420</v>
      </c>
      <c r="P449" s="70">
        <v>241011002</v>
      </c>
      <c r="Q449" s="69" t="s">
        <v>6009</v>
      </c>
      <c r="R449" s="78">
        <v>2400</v>
      </c>
      <c r="V449" s="26">
        <v>447</v>
      </c>
      <c r="W449" s="26">
        <v>445</v>
      </c>
      <c r="X449" s="26" t="s">
        <v>1359</v>
      </c>
    </row>
    <row r="450" spans="1:24" x14ac:dyDescent="0.25">
      <c r="A450" s="71">
        <v>860761</v>
      </c>
      <c r="B450" s="55" t="s">
        <v>421</v>
      </c>
      <c r="P450" s="70">
        <v>241011003</v>
      </c>
      <c r="Q450" s="69" t="s">
        <v>5652</v>
      </c>
      <c r="R450" s="78">
        <v>2400</v>
      </c>
      <c r="V450" s="26">
        <v>448</v>
      </c>
      <c r="W450" s="26">
        <v>447</v>
      </c>
      <c r="X450" s="26" t="s">
        <v>1360</v>
      </c>
    </row>
    <row r="451" spans="1:24" x14ac:dyDescent="0.25">
      <c r="A451" s="71">
        <v>861061</v>
      </c>
      <c r="B451" s="55" t="s">
        <v>422</v>
      </c>
      <c r="P451" s="70">
        <v>241111001</v>
      </c>
      <c r="Q451" s="69" t="s">
        <v>5653</v>
      </c>
      <c r="R451" s="78">
        <v>2411</v>
      </c>
      <c r="V451" s="26">
        <v>449</v>
      </c>
      <c r="W451" s="26">
        <v>447</v>
      </c>
      <c r="X451" s="26" t="s">
        <v>1361</v>
      </c>
    </row>
    <row r="452" spans="1:24" x14ac:dyDescent="0.25">
      <c r="A452" s="71">
        <v>861161</v>
      </c>
      <c r="B452" s="55" t="s">
        <v>423</v>
      </c>
      <c r="P452" s="70">
        <v>241111002</v>
      </c>
      <c r="Q452" s="69" t="s">
        <v>6010</v>
      </c>
      <c r="R452" s="78">
        <v>2411</v>
      </c>
      <c r="V452" s="26">
        <v>450</v>
      </c>
      <c r="W452" s="26">
        <v>447</v>
      </c>
      <c r="X452" s="26" t="s">
        <v>327</v>
      </c>
    </row>
    <row r="453" spans="1:24" x14ac:dyDescent="0.25">
      <c r="A453" s="71">
        <v>861261</v>
      </c>
      <c r="B453" s="55" t="s">
        <v>424</v>
      </c>
      <c r="P453" s="70">
        <v>241113001</v>
      </c>
      <c r="Q453" s="69" t="s">
        <v>5654</v>
      </c>
      <c r="R453" s="78">
        <v>2411</v>
      </c>
      <c r="V453" s="25">
        <v>451</v>
      </c>
      <c r="W453" s="25">
        <v>521</v>
      </c>
      <c r="X453" s="25" t="s">
        <v>1362</v>
      </c>
    </row>
    <row r="454" spans="1:24" x14ac:dyDescent="0.25">
      <c r="A454" s="71">
        <v>861361</v>
      </c>
      <c r="B454" s="55" t="s">
        <v>425</v>
      </c>
      <c r="P454" s="74">
        <v>241146001</v>
      </c>
      <c r="Q454" s="73" t="s">
        <v>5655</v>
      </c>
      <c r="R454" s="77">
        <v>2411</v>
      </c>
      <c r="V454" s="26">
        <v>452</v>
      </c>
      <c r="W454" s="26">
        <v>407</v>
      </c>
      <c r="X454" s="26" t="s">
        <v>1363</v>
      </c>
    </row>
    <row r="455" spans="1:24" x14ac:dyDescent="0.25">
      <c r="A455" s="71">
        <v>861461</v>
      </c>
      <c r="B455" t="s">
        <v>426</v>
      </c>
      <c r="P455" s="70">
        <v>242114002</v>
      </c>
      <c r="Q455" s="69" t="s">
        <v>5656</v>
      </c>
      <c r="R455" s="78">
        <v>2421</v>
      </c>
      <c r="V455" s="25">
        <v>453</v>
      </c>
      <c r="W455" s="25">
        <v>451</v>
      </c>
      <c r="X455" s="25" t="s">
        <v>1364</v>
      </c>
    </row>
    <row r="456" spans="1:24" x14ac:dyDescent="0.25">
      <c r="A456" s="71">
        <v>861561</v>
      </c>
      <c r="B456" t="s">
        <v>427</v>
      </c>
      <c r="P456" s="70">
        <v>241200001</v>
      </c>
      <c r="Q456" s="69" t="s">
        <v>6011</v>
      </c>
      <c r="R456" s="78">
        <v>2412</v>
      </c>
      <c r="V456" s="25">
        <v>454</v>
      </c>
      <c r="W456" s="25">
        <v>4197</v>
      </c>
      <c r="X456" s="25" t="s">
        <v>1365</v>
      </c>
    </row>
    <row r="457" spans="1:24" x14ac:dyDescent="0.25">
      <c r="A457" s="71">
        <v>861661</v>
      </c>
      <c r="B457" t="s">
        <v>428</v>
      </c>
      <c r="P457" s="70">
        <v>241211001</v>
      </c>
      <c r="Q457" s="69" t="s">
        <v>6012</v>
      </c>
      <c r="R457" s="78">
        <v>2412</v>
      </c>
      <c r="V457" s="26">
        <v>455</v>
      </c>
      <c r="W457" s="26">
        <v>214</v>
      </c>
      <c r="X457" s="26" t="s">
        <v>1366</v>
      </c>
    </row>
    <row r="458" spans="1:24" x14ac:dyDescent="0.25">
      <c r="A458" s="72">
        <v>863011</v>
      </c>
      <c r="B458" t="s">
        <v>5647</v>
      </c>
      <c r="P458" s="70">
        <v>241211002</v>
      </c>
      <c r="Q458" s="69" t="s">
        <v>771</v>
      </c>
      <c r="R458" s="78">
        <v>2412</v>
      </c>
      <c r="V458" s="25">
        <v>456</v>
      </c>
      <c r="W458" s="25">
        <v>269</v>
      </c>
      <c r="X458" s="25" t="s">
        <v>1367</v>
      </c>
    </row>
    <row r="459" spans="1:24" x14ac:dyDescent="0.25">
      <c r="A459" s="71">
        <v>991099</v>
      </c>
      <c r="B459" t="s">
        <v>429</v>
      </c>
      <c r="P459" s="70">
        <v>241211003</v>
      </c>
      <c r="Q459" s="69" t="s">
        <v>6013</v>
      </c>
      <c r="R459" s="78">
        <v>2412</v>
      </c>
      <c r="V459" s="26">
        <v>457</v>
      </c>
      <c r="W459" s="26">
        <v>53</v>
      </c>
      <c r="X459" s="26" t="s">
        <v>1368</v>
      </c>
    </row>
    <row r="460" spans="1:24" x14ac:dyDescent="0.25">
      <c r="A460" s="71">
        <v>992099</v>
      </c>
      <c r="B460" t="s">
        <v>430</v>
      </c>
      <c r="P460" s="70">
        <v>241211004</v>
      </c>
      <c r="Q460" s="69" t="s">
        <v>6014</v>
      </c>
      <c r="R460" s="78">
        <v>2412</v>
      </c>
      <c r="V460" s="26">
        <v>458</v>
      </c>
      <c r="W460" s="26">
        <v>244</v>
      </c>
      <c r="X460" s="26" t="s">
        <v>1369</v>
      </c>
    </row>
    <row r="461" spans="1:24" x14ac:dyDescent="0.25">
      <c r="A461" s="71">
        <v>999910</v>
      </c>
      <c r="B461" t="s">
        <v>431</v>
      </c>
      <c r="P461" s="70">
        <v>241211005</v>
      </c>
      <c r="Q461" s="69" t="s">
        <v>6015</v>
      </c>
      <c r="R461" s="78">
        <v>2412</v>
      </c>
      <c r="V461" s="25">
        <v>459</v>
      </c>
      <c r="W461" s="25">
        <v>4415</v>
      </c>
      <c r="X461" s="25" t="s">
        <v>1370</v>
      </c>
    </row>
    <row r="462" spans="1:24" x14ac:dyDescent="0.25">
      <c r="A462" s="71">
        <v>999911</v>
      </c>
      <c r="B462" t="s">
        <v>5648</v>
      </c>
      <c r="P462" s="70">
        <v>241211006</v>
      </c>
      <c r="Q462" s="69" t="s">
        <v>6016</v>
      </c>
      <c r="R462" s="78">
        <v>2412</v>
      </c>
      <c r="V462" s="26">
        <v>460</v>
      </c>
      <c r="W462" s="26">
        <v>9999</v>
      </c>
      <c r="X462" s="26" t="s">
        <v>1371</v>
      </c>
    </row>
    <row r="463" spans="1:24" x14ac:dyDescent="0.25">
      <c r="A463" s="71">
        <v>999999</v>
      </c>
      <c r="B463" t="s">
        <v>432</v>
      </c>
      <c r="P463" s="70">
        <v>241212001</v>
      </c>
      <c r="Q463" s="69" t="s">
        <v>6017</v>
      </c>
      <c r="R463" s="78">
        <v>2412</v>
      </c>
      <c r="V463" s="25">
        <v>461</v>
      </c>
      <c r="W463" s="25">
        <v>514</v>
      </c>
      <c r="X463" s="25" t="s">
        <v>1372</v>
      </c>
    </row>
    <row r="464" spans="1:24" x14ac:dyDescent="0.25">
      <c r="P464" s="70">
        <v>241212002</v>
      </c>
      <c r="Q464" s="69" t="s">
        <v>6018</v>
      </c>
      <c r="R464" s="78">
        <v>2412</v>
      </c>
      <c r="V464" s="25">
        <v>462</v>
      </c>
      <c r="W464" s="25">
        <v>461</v>
      </c>
      <c r="X464" s="25" t="s">
        <v>1373</v>
      </c>
    </row>
    <row r="465" spans="16:24" x14ac:dyDescent="0.25">
      <c r="P465" s="74">
        <v>241213001</v>
      </c>
      <c r="Q465" s="73" t="s">
        <v>180</v>
      </c>
      <c r="R465" s="77">
        <v>2412</v>
      </c>
      <c r="V465" s="25">
        <v>463</v>
      </c>
      <c r="W465" s="25">
        <v>461</v>
      </c>
      <c r="X465" s="25" t="s">
        <v>1374</v>
      </c>
    </row>
    <row r="466" spans="16:24" x14ac:dyDescent="0.25">
      <c r="P466" s="70">
        <v>241213002</v>
      </c>
      <c r="Q466" s="69" t="s">
        <v>6019</v>
      </c>
      <c r="R466" s="78">
        <v>2412</v>
      </c>
      <c r="V466" s="25">
        <v>464</v>
      </c>
      <c r="W466" s="25">
        <v>3661</v>
      </c>
      <c r="X466" s="25" t="s">
        <v>1375</v>
      </c>
    </row>
    <row r="467" spans="16:24" x14ac:dyDescent="0.25">
      <c r="P467" s="70">
        <v>241213003</v>
      </c>
      <c r="Q467" s="69" t="s">
        <v>6020</v>
      </c>
      <c r="R467" s="78">
        <v>2412</v>
      </c>
      <c r="V467" s="25">
        <v>465</v>
      </c>
      <c r="W467" s="25">
        <v>9996</v>
      </c>
      <c r="X467" s="25" t="s">
        <v>1376</v>
      </c>
    </row>
    <row r="468" spans="16:24" x14ac:dyDescent="0.25">
      <c r="P468" s="70">
        <v>241214001</v>
      </c>
      <c r="Q468" s="69" t="s">
        <v>181</v>
      </c>
      <c r="R468" s="78">
        <v>5100</v>
      </c>
      <c r="V468" s="25">
        <v>466</v>
      </c>
      <c r="W468" s="25">
        <v>465</v>
      </c>
      <c r="X468" s="25" t="s">
        <v>1377</v>
      </c>
    </row>
    <row r="469" spans="16:24" x14ac:dyDescent="0.25">
      <c r="P469" s="70">
        <v>241214002</v>
      </c>
      <c r="Q469" s="69" t="s">
        <v>6021</v>
      </c>
      <c r="R469" s="78">
        <v>2412</v>
      </c>
      <c r="V469" s="26">
        <v>467</v>
      </c>
      <c r="W469" s="26">
        <v>465</v>
      </c>
      <c r="X469" s="26" t="s">
        <v>1378</v>
      </c>
    </row>
    <row r="470" spans="16:24" x14ac:dyDescent="0.25">
      <c r="P470" s="70">
        <v>241224001</v>
      </c>
      <c r="Q470" s="69" t="s">
        <v>6014</v>
      </c>
      <c r="R470" s="78">
        <v>2412</v>
      </c>
      <c r="V470" s="25">
        <v>468</v>
      </c>
      <c r="W470" s="25">
        <v>465</v>
      </c>
      <c r="X470" s="25" t="s">
        <v>323</v>
      </c>
    </row>
    <row r="471" spans="16:24" x14ac:dyDescent="0.25">
      <c r="P471" s="70">
        <v>241224002</v>
      </c>
      <c r="Q471" s="69" t="s">
        <v>6022</v>
      </c>
      <c r="R471" s="78">
        <v>2412</v>
      </c>
      <c r="V471" s="25">
        <v>469</v>
      </c>
      <c r="W471" s="25">
        <v>465</v>
      </c>
      <c r="X471" s="25" t="s">
        <v>1379</v>
      </c>
    </row>
    <row r="472" spans="16:24" x14ac:dyDescent="0.25">
      <c r="P472" s="70">
        <v>241246001</v>
      </c>
      <c r="Q472" s="69" t="s">
        <v>182</v>
      </c>
      <c r="R472" s="78">
        <v>2412</v>
      </c>
      <c r="V472" s="25">
        <v>470</v>
      </c>
      <c r="W472" s="25">
        <v>521</v>
      </c>
      <c r="X472" s="25" t="s">
        <v>1380</v>
      </c>
    </row>
    <row r="473" spans="16:24" x14ac:dyDescent="0.25">
      <c r="P473" s="70">
        <v>241246002</v>
      </c>
      <c r="Q473" s="69" t="s">
        <v>6023</v>
      </c>
      <c r="R473" s="78">
        <v>2412</v>
      </c>
      <c r="V473" s="25">
        <v>471</v>
      </c>
      <c r="W473" s="25">
        <v>470</v>
      </c>
      <c r="X473" s="25" t="s">
        <v>1381</v>
      </c>
    </row>
    <row r="474" spans="16:24" x14ac:dyDescent="0.25">
      <c r="P474" s="70">
        <v>241261001</v>
      </c>
      <c r="Q474" s="69" t="s">
        <v>183</v>
      </c>
      <c r="R474" s="78" t="s">
        <v>5692</v>
      </c>
      <c r="V474" s="25">
        <v>472</v>
      </c>
      <c r="W474" s="25">
        <v>521</v>
      </c>
      <c r="X474" s="25" t="s">
        <v>1382</v>
      </c>
    </row>
    <row r="475" spans="16:24" x14ac:dyDescent="0.25">
      <c r="P475" s="70">
        <v>241261002</v>
      </c>
      <c r="Q475" s="69" t="s">
        <v>6024</v>
      </c>
      <c r="R475" s="78" t="s">
        <v>5692</v>
      </c>
      <c r="V475" s="26">
        <v>473</v>
      </c>
      <c r="W475" s="26">
        <v>51</v>
      </c>
      <c r="X475" s="26" t="s">
        <v>1383</v>
      </c>
    </row>
    <row r="476" spans="16:24" x14ac:dyDescent="0.25">
      <c r="P476" s="74">
        <v>241271001</v>
      </c>
      <c r="Q476" s="73" t="s">
        <v>183</v>
      </c>
      <c r="R476" s="77">
        <v>2412</v>
      </c>
      <c r="V476" s="26">
        <v>474</v>
      </c>
      <c r="W476" s="26">
        <v>53</v>
      </c>
      <c r="X476" s="26" t="s">
        <v>1384</v>
      </c>
    </row>
    <row r="477" spans="16:24" x14ac:dyDescent="0.25">
      <c r="P477" s="70">
        <v>241500001</v>
      </c>
      <c r="Q477" s="69" t="s">
        <v>6025</v>
      </c>
      <c r="R477" s="78">
        <v>2415</v>
      </c>
      <c r="V477" s="25">
        <v>475</v>
      </c>
      <c r="W477" s="25">
        <v>472</v>
      </c>
      <c r="X477" s="25" t="s">
        <v>1385</v>
      </c>
    </row>
    <row r="478" spans="16:24" x14ac:dyDescent="0.25">
      <c r="P478" s="70">
        <v>241511001</v>
      </c>
      <c r="Q478" s="69" t="s">
        <v>185</v>
      </c>
      <c r="R478" s="78">
        <v>2415</v>
      </c>
      <c r="V478" s="25">
        <v>476</v>
      </c>
      <c r="W478" s="25">
        <v>472</v>
      </c>
      <c r="X478" s="25" t="s">
        <v>1386</v>
      </c>
    </row>
    <row r="479" spans="16:24" x14ac:dyDescent="0.25">
      <c r="P479" s="70">
        <v>241511002</v>
      </c>
      <c r="Q479" s="69" t="s">
        <v>6026</v>
      </c>
      <c r="R479" s="78">
        <v>2415</v>
      </c>
      <c r="V479" s="25">
        <v>477</v>
      </c>
      <c r="W479" s="25">
        <v>472</v>
      </c>
      <c r="X479" s="25" t="s">
        <v>330</v>
      </c>
    </row>
    <row r="480" spans="16:24" x14ac:dyDescent="0.25">
      <c r="P480" s="70">
        <v>241511003</v>
      </c>
      <c r="Q480" s="69" t="s">
        <v>772</v>
      </c>
      <c r="R480" s="78">
        <v>2415</v>
      </c>
      <c r="V480" s="26">
        <v>478</v>
      </c>
      <c r="W480" s="26">
        <v>2604</v>
      </c>
      <c r="X480" s="26" t="s">
        <v>1387</v>
      </c>
    </row>
    <row r="481" spans="16:24" x14ac:dyDescent="0.25">
      <c r="P481" s="70">
        <v>241512001</v>
      </c>
      <c r="Q481" s="69" t="s">
        <v>6027</v>
      </c>
      <c r="R481" s="78">
        <v>2415</v>
      </c>
      <c r="V481" s="25">
        <v>479</v>
      </c>
      <c r="W481" s="25">
        <v>472</v>
      </c>
      <c r="X481" s="25" t="s">
        <v>1388</v>
      </c>
    </row>
    <row r="482" spans="16:24" x14ac:dyDescent="0.25">
      <c r="P482" s="70">
        <v>241512002</v>
      </c>
      <c r="Q482" s="69" t="s">
        <v>6028</v>
      </c>
      <c r="R482" s="78">
        <v>2415</v>
      </c>
      <c r="V482" s="26">
        <v>480</v>
      </c>
      <c r="W482" s="26">
        <v>139</v>
      </c>
      <c r="X482" s="26" t="s">
        <v>1389</v>
      </c>
    </row>
    <row r="483" spans="16:24" x14ac:dyDescent="0.25">
      <c r="P483" s="70">
        <v>241512003</v>
      </c>
      <c r="Q483" s="69" t="s">
        <v>6029</v>
      </c>
      <c r="R483" s="78">
        <v>2415</v>
      </c>
      <c r="V483" s="25">
        <v>481</v>
      </c>
      <c r="W483" s="25">
        <v>472</v>
      </c>
      <c r="X483" s="25" t="s">
        <v>331</v>
      </c>
    </row>
    <row r="484" spans="16:24" x14ac:dyDescent="0.25">
      <c r="P484" s="70">
        <v>241512004</v>
      </c>
      <c r="Q484" s="69" t="s">
        <v>6030</v>
      </c>
      <c r="R484" s="78">
        <v>2415</v>
      </c>
      <c r="V484" s="26">
        <v>482</v>
      </c>
      <c r="W484" s="26">
        <v>472</v>
      </c>
      <c r="X484" s="26" t="s">
        <v>1390</v>
      </c>
    </row>
    <row r="485" spans="16:24" x14ac:dyDescent="0.25">
      <c r="P485" s="70">
        <v>241513001</v>
      </c>
      <c r="Q485" s="69" t="s">
        <v>186</v>
      </c>
      <c r="R485" s="78">
        <v>2415</v>
      </c>
      <c r="V485" s="25">
        <v>483</v>
      </c>
      <c r="W485" s="25">
        <v>486</v>
      </c>
      <c r="X485" s="25" t="s">
        <v>1391</v>
      </c>
    </row>
    <row r="486" spans="16:24" x14ac:dyDescent="0.25">
      <c r="P486" s="70">
        <v>241513002</v>
      </c>
      <c r="Q486" s="69" t="s">
        <v>6031</v>
      </c>
      <c r="R486" s="78">
        <v>2415</v>
      </c>
      <c r="V486" s="25">
        <v>484</v>
      </c>
      <c r="W486" s="25">
        <v>2793</v>
      </c>
      <c r="X486" s="25" t="s">
        <v>1392</v>
      </c>
    </row>
    <row r="487" spans="16:24" x14ac:dyDescent="0.25">
      <c r="P487" s="70">
        <v>241514001</v>
      </c>
      <c r="Q487" s="69" t="s">
        <v>6032</v>
      </c>
      <c r="R487" s="78">
        <v>5100</v>
      </c>
      <c r="V487" s="25">
        <v>485</v>
      </c>
      <c r="W487" s="25">
        <v>472</v>
      </c>
      <c r="X487" s="25" t="s">
        <v>334</v>
      </c>
    </row>
    <row r="488" spans="16:24" x14ac:dyDescent="0.25">
      <c r="P488" s="70">
        <v>241514002</v>
      </c>
      <c r="Q488" s="69" t="s">
        <v>6033</v>
      </c>
      <c r="R488" s="78">
        <v>2415</v>
      </c>
      <c r="V488" s="25">
        <v>486</v>
      </c>
      <c r="W488" s="25">
        <v>472</v>
      </c>
      <c r="X488" s="25" t="s">
        <v>1393</v>
      </c>
    </row>
    <row r="489" spans="16:24" x14ac:dyDescent="0.25">
      <c r="P489" s="70">
        <v>241546001</v>
      </c>
      <c r="Q489" s="69" t="s">
        <v>188</v>
      </c>
      <c r="R489" s="78">
        <v>2415</v>
      </c>
      <c r="V489" s="25">
        <v>487</v>
      </c>
      <c r="W489" s="25">
        <v>486</v>
      </c>
      <c r="X489" s="25" t="s">
        <v>1394</v>
      </c>
    </row>
    <row r="490" spans="16:24" x14ac:dyDescent="0.25">
      <c r="P490" s="70">
        <v>241546002</v>
      </c>
      <c r="Q490" s="69" t="s">
        <v>6034</v>
      </c>
      <c r="R490" s="78">
        <v>2415</v>
      </c>
      <c r="V490" s="26">
        <v>488</v>
      </c>
      <c r="W490" s="26">
        <v>1647</v>
      </c>
      <c r="X490" s="26" t="s">
        <v>1395</v>
      </c>
    </row>
    <row r="491" spans="16:24" x14ac:dyDescent="0.25">
      <c r="P491" s="70">
        <v>241561001</v>
      </c>
      <c r="Q491" s="69" t="s">
        <v>189</v>
      </c>
      <c r="R491" s="78">
        <v>2415</v>
      </c>
      <c r="V491" s="25">
        <v>489</v>
      </c>
      <c r="W491" s="25">
        <v>1852</v>
      </c>
      <c r="X491" s="25" t="s">
        <v>1396</v>
      </c>
    </row>
    <row r="492" spans="16:24" x14ac:dyDescent="0.25">
      <c r="P492" s="70">
        <v>241800001</v>
      </c>
      <c r="Q492" s="69" t="s">
        <v>6035</v>
      </c>
      <c r="R492" s="78">
        <v>2418</v>
      </c>
      <c r="V492" s="26">
        <v>490</v>
      </c>
      <c r="W492" s="26">
        <v>647</v>
      </c>
      <c r="X492" s="26" t="s">
        <v>1397</v>
      </c>
    </row>
    <row r="493" spans="16:24" x14ac:dyDescent="0.25">
      <c r="P493" s="70">
        <v>241811001</v>
      </c>
      <c r="Q493" s="69" t="s">
        <v>6036</v>
      </c>
      <c r="R493" s="78">
        <v>2418</v>
      </c>
      <c r="V493" s="26">
        <v>491</v>
      </c>
      <c r="W493" s="26">
        <v>1049</v>
      </c>
      <c r="X493" s="26" t="s">
        <v>1398</v>
      </c>
    </row>
    <row r="494" spans="16:24" x14ac:dyDescent="0.25">
      <c r="P494" s="70">
        <v>241811002</v>
      </c>
      <c r="Q494" s="69" t="s">
        <v>6037</v>
      </c>
      <c r="R494" s="78">
        <v>2418</v>
      </c>
      <c r="V494" s="26">
        <v>492</v>
      </c>
      <c r="W494" s="26">
        <v>647</v>
      </c>
      <c r="X494" s="26" t="s">
        <v>1399</v>
      </c>
    </row>
    <row r="495" spans="16:24" x14ac:dyDescent="0.25">
      <c r="P495" s="70">
        <v>241811003</v>
      </c>
      <c r="Q495" s="69" t="s">
        <v>6038</v>
      </c>
      <c r="R495" s="78">
        <v>2418</v>
      </c>
      <c r="V495" s="26">
        <v>493</v>
      </c>
      <c r="W495" s="26">
        <v>647</v>
      </c>
      <c r="X495" s="26" t="s">
        <v>1400</v>
      </c>
    </row>
    <row r="496" spans="16:24" x14ac:dyDescent="0.25">
      <c r="P496" s="70">
        <v>241812001</v>
      </c>
      <c r="Q496" s="69" t="s">
        <v>6039</v>
      </c>
      <c r="R496" s="78">
        <v>2418</v>
      </c>
      <c r="V496" s="26">
        <v>494</v>
      </c>
      <c r="W496" s="26">
        <v>647</v>
      </c>
      <c r="X496" s="26" t="s">
        <v>1401</v>
      </c>
    </row>
    <row r="497" spans="16:24" x14ac:dyDescent="0.25">
      <c r="P497" s="70">
        <v>241812002</v>
      </c>
      <c r="Q497" s="69" t="s">
        <v>6040</v>
      </c>
      <c r="R497" s="78">
        <v>2418</v>
      </c>
      <c r="V497" s="25">
        <v>495</v>
      </c>
      <c r="W497" s="25">
        <v>536</v>
      </c>
      <c r="X497" s="25" t="s">
        <v>1402</v>
      </c>
    </row>
    <row r="498" spans="16:24" x14ac:dyDescent="0.25">
      <c r="P498" s="70">
        <v>241812003</v>
      </c>
      <c r="Q498" s="69" t="s">
        <v>6041</v>
      </c>
      <c r="R498" s="78">
        <v>2418</v>
      </c>
      <c r="V498" s="25">
        <v>496</v>
      </c>
      <c r="W498" s="25">
        <v>1707</v>
      </c>
      <c r="X498" s="25" t="s">
        <v>1403</v>
      </c>
    </row>
    <row r="499" spans="16:24" x14ac:dyDescent="0.25">
      <c r="P499" s="70">
        <v>241813001</v>
      </c>
      <c r="Q499" s="69" t="s">
        <v>193</v>
      </c>
      <c r="R499" s="78">
        <v>2418</v>
      </c>
      <c r="V499" s="25">
        <v>497</v>
      </c>
      <c r="W499" s="25">
        <v>495</v>
      </c>
      <c r="X499" s="25" t="s">
        <v>1404</v>
      </c>
    </row>
    <row r="500" spans="16:24" x14ac:dyDescent="0.25">
      <c r="P500" s="70">
        <v>241813002</v>
      </c>
      <c r="Q500" s="69" t="s">
        <v>6042</v>
      </c>
      <c r="R500" s="78">
        <v>2418</v>
      </c>
      <c r="V500" s="25">
        <v>498</v>
      </c>
      <c r="W500" s="25">
        <v>514</v>
      </c>
      <c r="X500" s="25" t="s">
        <v>460</v>
      </c>
    </row>
    <row r="501" spans="16:24" x14ac:dyDescent="0.25">
      <c r="P501" s="70">
        <v>241813003</v>
      </c>
      <c r="Q501" s="69" t="s">
        <v>6043</v>
      </c>
      <c r="R501" s="78">
        <v>2418</v>
      </c>
      <c r="V501" s="26">
        <v>499</v>
      </c>
      <c r="W501" s="26">
        <v>647</v>
      </c>
      <c r="X501" s="26" t="s">
        <v>1405</v>
      </c>
    </row>
    <row r="502" spans="16:24" x14ac:dyDescent="0.25">
      <c r="P502" s="70">
        <v>241814001</v>
      </c>
      <c r="Q502" s="69" t="s">
        <v>6044</v>
      </c>
      <c r="R502" s="78">
        <v>5100</v>
      </c>
      <c r="V502" s="25">
        <v>500</v>
      </c>
      <c r="W502" s="25">
        <v>498</v>
      </c>
      <c r="X502" s="25" t="s">
        <v>1406</v>
      </c>
    </row>
    <row r="503" spans="16:24" x14ac:dyDescent="0.25">
      <c r="P503" s="70">
        <v>241846001</v>
      </c>
      <c r="Q503" s="69" t="s">
        <v>195</v>
      </c>
      <c r="R503" s="78">
        <v>2418</v>
      </c>
      <c r="V503" s="26">
        <v>501</v>
      </c>
      <c r="W503" s="26">
        <v>498</v>
      </c>
      <c r="X503" s="26" t="s">
        <v>1407</v>
      </c>
    </row>
    <row r="504" spans="16:24" x14ac:dyDescent="0.25">
      <c r="P504" s="70">
        <v>241846002</v>
      </c>
      <c r="Q504" s="69" t="s">
        <v>6045</v>
      </c>
      <c r="R504" s="78">
        <v>2418</v>
      </c>
      <c r="V504" s="26">
        <v>502</v>
      </c>
      <c r="W504" s="26">
        <v>498</v>
      </c>
      <c r="X504" s="26" t="s">
        <v>1408</v>
      </c>
    </row>
    <row r="505" spans="16:24" x14ac:dyDescent="0.25">
      <c r="P505" s="70">
        <v>241861001</v>
      </c>
      <c r="Q505" s="69" t="s">
        <v>196</v>
      </c>
      <c r="R505" s="78">
        <v>2418</v>
      </c>
      <c r="V505" s="25">
        <v>503</v>
      </c>
      <c r="W505" s="25">
        <v>498</v>
      </c>
      <c r="X505" s="25" t="s">
        <v>1409</v>
      </c>
    </row>
    <row r="506" spans="16:24" x14ac:dyDescent="0.25">
      <c r="P506" s="70">
        <v>241861002</v>
      </c>
      <c r="Q506" s="69" t="s">
        <v>18</v>
      </c>
      <c r="R506" s="78">
        <v>2418</v>
      </c>
      <c r="V506" s="25">
        <v>504</v>
      </c>
      <c r="W506" s="25">
        <v>498</v>
      </c>
      <c r="X506" s="25" t="s">
        <v>1410</v>
      </c>
    </row>
    <row r="507" spans="16:24" x14ac:dyDescent="0.25">
      <c r="P507" s="70">
        <v>242100001</v>
      </c>
      <c r="Q507" s="69" t="s">
        <v>6046</v>
      </c>
      <c r="R507" s="78">
        <v>2421</v>
      </c>
      <c r="V507" s="26">
        <v>505</v>
      </c>
      <c r="W507" s="26">
        <v>498</v>
      </c>
      <c r="X507" s="26" t="s">
        <v>1411</v>
      </c>
    </row>
    <row r="508" spans="16:24" x14ac:dyDescent="0.25">
      <c r="P508" s="70">
        <v>242111001</v>
      </c>
      <c r="Q508" s="69" t="s">
        <v>198</v>
      </c>
      <c r="R508" s="78">
        <v>2421</v>
      </c>
      <c r="V508" s="26">
        <v>506</v>
      </c>
      <c r="W508" s="26">
        <v>167</v>
      </c>
      <c r="X508" s="26" t="s">
        <v>1412</v>
      </c>
    </row>
    <row r="509" spans="16:24" x14ac:dyDescent="0.25">
      <c r="P509" s="70">
        <v>242111002</v>
      </c>
      <c r="Q509" s="69" t="s">
        <v>6047</v>
      </c>
      <c r="R509" s="78">
        <v>2421</v>
      </c>
      <c r="V509" s="25">
        <v>507</v>
      </c>
      <c r="W509" s="25">
        <v>9995</v>
      </c>
      <c r="X509" s="25" t="s">
        <v>459</v>
      </c>
    </row>
    <row r="510" spans="16:24" x14ac:dyDescent="0.25">
      <c r="P510" s="70">
        <v>242113001</v>
      </c>
      <c r="Q510" s="69" t="s">
        <v>5734</v>
      </c>
      <c r="R510" s="78">
        <v>2421</v>
      </c>
      <c r="V510" s="25">
        <v>508</v>
      </c>
      <c r="W510" s="25">
        <v>507</v>
      </c>
      <c r="X510" s="25" t="s">
        <v>1413</v>
      </c>
    </row>
    <row r="511" spans="16:24" x14ac:dyDescent="0.25">
      <c r="P511" s="70">
        <v>242113002</v>
      </c>
      <c r="Q511" s="69" t="s">
        <v>6048</v>
      </c>
      <c r="R511" s="78">
        <v>2421</v>
      </c>
      <c r="V511" s="25">
        <v>509</v>
      </c>
      <c r="W511" s="25">
        <v>507</v>
      </c>
      <c r="X511" s="25" t="s">
        <v>540</v>
      </c>
    </row>
    <row r="512" spans="16:24" x14ac:dyDescent="0.25">
      <c r="P512" s="70">
        <v>242114001</v>
      </c>
      <c r="Q512" s="69" t="s">
        <v>200</v>
      </c>
      <c r="R512" s="78">
        <v>5100</v>
      </c>
      <c r="V512" s="25">
        <v>510</v>
      </c>
      <c r="W512" s="25">
        <v>507</v>
      </c>
      <c r="X512" s="25" t="s">
        <v>1414</v>
      </c>
    </row>
    <row r="513" spans="16:24" x14ac:dyDescent="0.25">
      <c r="P513" s="70">
        <v>242122001</v>
      </c>
      <c r="Q513" s="69" t="s">
        <v>6049</v>
      </c>
      <c r="R513" s="78">
        <v>2421</v>
      </c>
      <c r="V513" s="25">
        <v>511</v>
      </c>
      <c r="W513" s="25">
        <v>507</v>
      </c>
      <c r="X513" s="25" t="s">
        <v>300</v>
      </c>
    </row>
    <row r="514" spans="16:24" x14ac:dyDescent="0.25">
      <c r="P514" s="70">
        <v>242122002</v>
      </c>
      <c r="Q514" s="69" t="s">
        <v>6050</v>
      </c>
      <c r="R514" s="78">
        <v>2421</v>
      </c>
      <c r="V514" s="25">
        <v>512</v>
      </c>
      <c r="W514" s="25">
        <v>507</v>
      </c>
      <c r="X514" s="25" t="s">
        <v>1415</v>
      </c>
    </row>
    <row r="515" spans="16:24" x14ac:dyDescent="0.25">
      <c r="P515" s="70">
        <v>242124001</v>
      </c>
      <c r="Q515" s="69" t="s">
        <v>202</v>
      </c>
      <c r="R515" s="78">
        <v>2421</v>
      </c>
      <c r="V515" s="25">
        <v>513</v>
      </c>
      <c r="W515" s="25">
        <v>507</v>
      </c>
      <c r="X515" s="25" t="s">
        <v>1416</v>
      </c>
    </row>
    <row r="516" spans="16:24" x14ac:dyDescent="0.25">
      <c r="P516" s="70">
        <v>242146001</v>
      </c>
      <c r="Q516" s="69" t="s">
        <v>203</v>
      </c>
      <c r="R516" s="78">
        <v>2421</v>
      </c>
      <c r="V516" s="25">
        <v>514</v>
      </c>
      <c r="W516" s="25">
        <v>9995</v>
      </c>
      <c r="X516" s="25" t="s">
        <v>1417</v>
      </c>
    </row>
    <row r="517" spans="16:24" x14ac:dyDescent="0.25">
      <c r="P517" s="70">
        <v>242146002</v>
      </c>
      <c r="Q517" s="69" t="s">
        <v>6051</v>
      </c>
      <c r="R517" s="78">
        <v>2421</v>
      </c>
      <c r="V517" s="26">
        <v>515</v>
      </c>
      <c r="W517" s="26">
        <v>544</v>
      </c>
      <c r="X517" s="26" t="s">
        <v>1418</v>
      </c>
    </row>
    <row r="518" spans="16:24" x14ac:dyDescent="0.25">
      <c r="P518" s="70">
        <v>242400001</v>
      </c>
      <c r="Q518" s="69" t="s">
        <v>6052</v>
      </c>
      <c r="R518" s="78">
        <v>2424</v>
      </c>
      <c r="V518" s="26">
        <v>516</v>
      </c>
      <c r="W518" s="26">
        <v>647</v>
      </c>
      <c r="X518" s="26" t="s">
        <v>1419</v>
      </c>
    </row>
    <row r="519" spans="16:24" x14ac:dyDescent="0.25">
      <c r="P519" s="70">
        <v>242411001</v>
      </c>
      <c r="Q519" s="69" t="s">
        <v>773</v>
      </c>
      <c r="R519" s="78">
        <v>2424</v>
      </c>
      <c r="V519" s="26">
        <v>517</v>
      </c>
      <c r="W519" s="26">
        <v>647</v>
      </c>
      <c r="X519" s="26" t="s">
        <v>1420</v>
      </c>
    </row>
    <row r="520" spans="16:24" x14ac:dyDescent="0.25">
      <c r="P520" s="70">
        <v>242411002</v>
      </c>
      <c r="Q520" s="69" t="s">
        <v>6053</v>
      </c>
      <c r="R520" s="78">
        <v>2424</v>
      </c>
      <c r="V520" s="25">
        <v>518</v>
      </c>
      <c r="W520" s="25">
        <v>1595</v>
      </c>
      <c r="X520" s="25" t="s">
        <v>1421</v>
      </c>
    </row>
    <row r="521" spans="16:24" x14ac:dyDescent="0.25">
      <c r="P521" s="70">
        <v>242411003</v>
      </c>
      <c r="Q521" s="69" t="s">
        <v>6054</v>
      </c>
      <c r="R521" s="78">
        <v>2424</v>
      </c>
      <c r="V521" s="25">
        <v>519</v>
      </c>
      <c r="W521" s="25">
        <v>938</v>
      </c>
      <c r="X521" s="25" t="s">
        <v>1422</v>
      </c>
    </row>
    <row r="522" spans="16:24" x14ac:dyDescent="0.25">
      <c r="P522" s="70">
        <v>242411004</v>
      </c>
      <c r="Q522" s="69" t="s">
        <v>774</v>
      </c>
      <c r="R522" s="78">
        <v>2424</v>
      </c>
      <c r="V522" s="25">
        <v>520</v>
      </c>
      <c r="W522" s="25">
        <v>514</v>
      </c>
      <c r="X522" s="25" t="s">
        <v>1423</v>
      </c>
    </row>
    <row r="523" spans="16:24" x14ac:dyDescent="0.25">
      <c r="P523" s="70">
        <v>242413001</v>
      </c>
      <c r="Q523" s="69" t="s">
        <v>6055</v>
      </c>
      <c r="R523" s="78">
        <v>2424</v>
      </c>
      <c r="V523" s="25">
        <v>521</v>
      </c>
      <c r="W523" s="25">
        <v>9996</v>
      </c>
      <c r="X523" s="25" t="s">
        <v>1424</v>
      </c>
    </row>
    <row r="524" spans="16:24" x14ac:dyDescent="0.25">
      <c r="P524" s="70">
        <v>242413002</v>
      </c>
      <c r="Q524" s="69" t="s">
        <v>6056</v>
      </c>
      <c r="R524" s="78">
        <v>2424</v>
      </c>
      <c r="V524" s="26">
        <v>522</v>
      </c>
      <c r="W524" s="26">
        <v>647</v>
      </c>
      <c r="X524" s="26" t="s">
        <v>1425</v>
      </c>
    </row>
    <row r="525" spans="16:24" x14ac:dyDescent="0.25">
      <c r="P525" s="70">
        <v>242414001</v>
      </c>
      <c r="Q525" s="69" t="s">
        <v>482</v>
      </c>
      <c r="R525" s="78">
        <v>5100</v>
      </c>
      <c r="V525" s="25">
        <v>523</v>
      </c>
      <c r="W525" s="25">
        <v>1707</v>
      </c>
      <c r="X525" s="25" t="s">
        <v>1426</v>
      </c>
    </row>
    <row r="526" spans="16:24" x14ac:dyDescent="0.25">
      <c r="P526" s="70">
        <v>242424001</v>
      </c>
      <c r="Q526" s="69" t="s">
        <v>208</v>
      </c>
      <c r="R526" s="78">
        <v>2424</v>
      </c>
      <c r="V526" s="25">
        <v>524</v>
      </c>
      <c r="W526" s="25">
        <v>461</v>
      </c>
      <c r="X526" s="25" t="s">
        <v>1427</v>
      </c>
    </row>
    <row r="527" spans="16:24" x14ac:dyDescent="0.25">
      <c r="P527" s="70">
        <v>242446001</v>
      </c>
      <c r="Q527" s="69" t="s">
        <v>775</v>
      </c>
      <c r="R527" s="78">
        <v>2424</v>
      </c>
      <c r="V527" s="26">
        <v>525</v>
      </c>
      <c r="W527" s="26">
        <v>647</v>
      </c>
      <c r="X527" s="26" t="s">
        <v>1428</v>
      </c>
    </row>
    <row r="528" spans="16:24" x14ac:dyDescent="0.25">
      <c r="P528" s="70">
        <v>242446002</v>
      </c>
      <c r="Q528" s="69" t="s">
        <v>776</v>
      </c>
      <c r="R528" s="78">
        <v>2424</v>
      </c>
      <c r="V528" s="25">
        <v>526</v>
      </c>
      <c r="W528" s="25">
        <v>521</v>
      </c>
      <c r="X528" s="25" t="s">
        <v>154</v>
      </c>
    </row>
    <row r="529" spans="16:24" x14ac:dyDescent="0.25">
      <c r="P529" s="70">
        <v>242700001</v>
      </c>
      <c r="Q529" s="69" t="s">
        <v>6057</v>
      </c>
      <c r="R529" s="78">
        <v>2427</v>
      </c>
      <c r="V529" s="25">
        <v>527</v>
      </c>
      <c r="W529" s="25">
        <v>526</v>
      </c>
      <c r="X529" s="25" t="s">
        <v>1429</v>
      </c>
    </row>
    <row r="530" spans="16:24" x14ac:dyDescent="0.25">
      <c r="P530" s="70">
        <v>242711001</v>
      </c>
      <c r="Q530" s="69" t="s">
        <v>5735</v>
      </c>
      <c r="R530" s="78">
        <v>2427</v>
      </c>
      <c r="V530" s="26">
        <v>528</v>
      </c>
      <c r="W530" s="26">
        <v>53</v>
      </c>
      <c r="X530" s="26" t="s">
        <v>1430</v>
      </c>
    </row>
    <row r="531" spans="16:24" x14ac:dyDescent="0.25">
      <c r="P531" s="70">
        <v>242711002</v>
      </c>
      <c r="Q531" s="69" t="s">
        <v>6058</v>
      </c>
      <c r="R531" s="78">
        <v>2427</v>
      </c>
      <c r="V531" s="25">
        <v>529</v>
      </c>
      <c r="W531" s="25">
        <v>526</v>
      </c>
      <c r="X531" s="25" t="s">
        <v>1431</v>
      </c>
    </row>
    <row r="532" spans="16:24" x14ac:dyDescent="0.25">
      <c r="P532" s="70">
        <v>242711003</v>
      </c>
      <c r="Q532" s="69" t="s">
        <v>6059</v>
      </c>
      <c r="R532" s="78">
        <v>2427</v>
      </c>
      <c r="V532" s="26">
        <v>530</v>
      </c>
      <c r="W532" s="26">
        <v>526</v>
      </c>
      <c r="X532" s="26" t="s">
        <v>1432</v>
      </c>
    </row>
    <row r="533" spans="16:24" x14ac:dyDescent="0.25">
      <c r="P533" s="70">
        <v>242711004</v>
      </c>
      <c r="Q533" s="69" t="s">
        <v>6060</v>
      </c>
      <c r="R533" s="78">
        <v>2427</v>
      </c>
      <c r="V533" s="25">
        <v>531</v>
      </c>
      <c r="W533" s="25">
        <v>521</v>
      </c>
      <c r="X533" s="25" t="s">
        <v>1433</v>
      </c>
    </row>
    <row r="534" spans="16:24" x14ac:dyDescent="0.25">
      <c r="P534" s="70">
        <v>242711005</v>
      </c>
      <c r="Q534" s="69" t="s">
        <v>6061</v>
      </c>
      <c r="R534" s="78">
        <v>2427</v>
      </c>
      <c r="V534" s="25">
        <v>532</v>
      </c>
      <c r="W534" s="25">
        <v>9995</v>
      </c>
      <c r="X534" s="25" t="s">
        <v>316</v>
      </c>
    </row>
    <row r="535" spans="16:24" x14ac:dyDescent="0.25">
      <c r="P535" s="70">
        <v>242712001</v>
      </c>
      <c r="Q535" s="69" t="s">
        <v>6062</v>
      </c>
      <c r="R535" s="78">
        <v>2427</v>
      </c>
      <c r="V535" s="25">
        <v>533</v>
      </c>
      <c r="W535" s="25">
        <v>532</v>
      </c>
      <c r="X535" s="25" t="s">
        <v>1434</v>
      </c>
    </row>
    <row r="536" spans="16:24" x14ac:dyDescent="0.25">
      <c r="P536" s="70">
        <v>242712002</v>
      </c>
      <c r="Q536" s="69" t="s">
        <v>6063</v>
      </c>
      <c r="R536" s="78">
        <v>2427</v>
      </c>
      <c r="V536" s="25">
        <v>534</v>
      </c>
      <c r="W536" s="25">
        <v>532</v>
      </c>
      <c r="X536" s="25" t="s">
        <v>1435</v>
      </c>
    </row>
    <row r="537" spans="16:24" x14ac:dyDescent="0.25">
      <c r="P537" s="70">
        <v>242712003</v>
      </c>
      <c r="Q537" s="69" t="s">
        <v>6064</v>
      </c>
      <c r="R537" s="78">
        <v>2427</v>
      </c>
      <c r="V537" s="25">
        <v>535</v>
      </c>
      <c r="W537" s="25">
        <v>532</v>
      </c>
      <c r="X537" s="25" t="s">
        <v>1436</v>
      </c>
    </row>
    <row r="538" spans="16:24" x14ac:dyDescent="0.25">
      <c r="P538" s="70">
        <v>242713001</v>
      </c>
      <c r="Q538" s="69" t="s">
        <v>6065</v>
      </c>
      <c r="R538" s="78">
        <v>2427</v>
      </c>
      <c r="V538" s="25">
        <v>536</v>
      </c>
      <c r="W538" s="25">
        <v>514</v>
      </c>
      <c r="X538" s="25" t="s">
        <v>1437</v>
      </c>
    </row>
    <row r="539" spans="16:24" x14ac:dyDescent="0.25">
      <c r="P539" s="70">
        <v>242713002</v>
      </c>
      <c r="Q539" s="69" t="s">
        <v>6066</v>
      </c>
      <c r="R539" s="78">
        <v>2427</v>
      </c>
      <c r="V539" s="25">
        <v>537</v>
      </c>
      <c r="W539" s="25">
        <v>536</v>
      </c>
      <c r="X539" s="25" t="s">
        <v>1438</v>
      </c>
    </row>
    <row r="540" spans="16:24" x14ac:dyDescent="0.25">
      <c r="P540" s="70">
        <v>242713003</v>
      </c>
      <c r="Q540" s="69" t="s">
        <v>6067</v>
      </c>
      <c r="R540" s="78">
        <v>2427</v>
      </c>
      <c r="V540" s="25">
        <v>538</v>
      </c>
      <c r="W540" s="25">
        <v>537</v>
      </c>
      <c r="X540" s="25" t="s">
        <v>1439</v>
      </c>
    </row>
    <row r="541" spans="16:24" x14ac:dyDescent="0.25">
      <c r="P541" s="70">
        <v>242713004</v>
      </c>
      <c r="Q541" s="69" t="s">
        <v>6068</v>
      </c>
      <c r="R541" s="78">
        <v>2427</v>
      </c>
      <c r="V541" s="26">
        <v>539</v>
      </c>
      <c r="W541" s="26">
        <v>1595</v>
      </c>
      <c r="X541" s="26" t="s">
        <v>1440</v>
      </c>
    </row>
    <row r="542" spans="16:24" x14ac:dyDescent="0.25">
      <c r="P542" s="70">
        <v>242713005</v>
      </c>
      <c r="Q542" s="69" t="s">
        <v>6069</v>
      </c>
      <c r="R542" s="78">
        <v>2427</v>
      </c>
      <c r="V542" s="26">
        <v>540</v>
      </c>
      <c r="W542" s="26">
        <v>647</v>
      </c>
      <c r="X542" s="26" t="s">
        <v>1441</v>
      </c>
    </row>
    <row r="543" spans="16:24" x14ac:dyDescent="0.25">
      <c r="P543" s="70">
        <v>242714001</v>
      </c>
      <c r="Q543" s="69" t="s">
        <v>6070</v>
      </c>
      <c r="R543" s="78">
        <v>5100</v>
      </c>
      <c r="V543" s="26">
        <v>541</v>
      </c>
      <c r="W543" s="26">
        <v>118</v>
      </c>
      <c r="X543" s="26" t="s">
        <v>1442</v>
      </c>
    </row>
    <row r="544" spans="16:24" x14ac:dyDescent="0.25">
      <c r="P544" s="70">
        <v>242714002</v>
      </c>
      <c r="Q544" s="69" t="s">
        <v>6071</v>
      </c>
      <c r="R544" s="78">
        <v>5100</v>
      </c>
      <c r="V544" s="26">
        <v>542</v>
      </c>
      <c r="W544" s="26">
        <v>53</v>
      </c>
      <c r="X544" s="26" t="s">
        <v>1443</v>
      </c>
    </row>
    <row r="545" spans="16:24" x14ac:dyDescent="0.25">
      <c r="P545" s="70">
        <v>242721001</v>
      </c>
      <c r="Q545" s="69" t="s">
        <v>6072</v>
      </c>
      <c r="R545" s="78">
        <v>2427</v>
      </c>
      <c r="V545" s="25">
        <v>543</v>
      </c>
      <c r="W545" s="25">
        <v>536</v>
      </c>
      <c r="X545" s="25" t="s">
        <v>1444</v>
      </c>
    </row>
    <row r="546" spans="16:24" x14ac:dyDescent="0.25">
      <c r="P546" s="70">
        <v>242721002</v>
      </c>
      <c r="Q546" s="69" t="s">
        <v>6073</v>
      </c>
      <c r="R546" s="78">
        <v>2427</v>
      </c>
      <c r="V546" s="25">
        <v>544</v>
      </c>
      <c r="W546" s="25">
        <v>507</v>
      </c>
      <c r="X546" s="25" t="s">
        <v>1445</v>
      </c>
    </row>
    <row r="547" spans="16:24" x14ac:dyDescent="0.25">
      <c r="P547" s="70">
        <v>242721003</v>
      </c>
      <c r="Q547" s="69" t="s">
        <v>6074</v>
      </c>
      <c r="R547" s="78">
        <v>2427</v>
      </c>
      <c r="V547" s="25">
        <v>545</v>
      </c>
      <c r="W547" s="25">
        <v>544</v>
      </c>
      <c r="X547" s="25" t="s">
        <v>1445</v>
      </c>
    </row>
    <row r="548" spans="16:24" x14ac:dyDescent="0.25">
      <c r="P548" s="70">
        <v>242721004</v>
      </c>
      <c r="Q548" s="69" t="s">
        <v>6075</v>
      </c>
      <c r="R548" s="78">
        <v>2427</v>
      </c>
      <c r="V548" s="26">
        <v>546</v>
      </c>
      <c r="W548" s="26">
        <v>244</v>
      </c>
      <c r="X548" s="26" t="s">
        <v>1446</v>
      </c>
    </row>
    <row r="549" spans="16:24" x14ac:dyDescent="0.25">
      <c r="P549" s="70">
        <v>242722001</v>
      </c>
      <c r="Q549" s="69" t="s">
        <v>6076</v>
      </c>
      <c r="R549" s="78">
        <v>2427</v>
      </c>
      <c r="V549" s="26">
        <v>547</v>
      </c>
      <c r="W549" s="26">
        <v>203</v>
      </c>
      <c r="X549" s="26" t="s">
        <v>1447</v>
      </c>
    </row>
    <row r="550" spans="16:24" x14ac:dyDescent="0.25">
      <c r="P550" s="70">
        <v>242722002</v>
      </c>
      <c r="Q550" s="69" t="s">
        <v>6077</v>
      </c>
      <c r="R550" s="78">
        <v>2427</v>
      </c>
      <c r="V550" s="25">
        <v>548</v>
      </c>
      <c r="W550" s="25">
        <v>544</v>
      </c>
      <c r="X550" s="25" t="s">
        <v>813</v>
      </c>
    </row>
    <row r="551" spans="16:24" x14ac:dyDescent="0.25">
      <c r="P551" s="70">
        <v>242746001</v>
      </c>
      <c r="Q551" s="69" t="s">
        <v>216</v>
      </c>
      <c r="R551" s="78">
        <v>2427</v>
      </c>
      <c r="V551" s="25">
        <v>549</v>
      </c>
      <c r="W551" s="25">
        <v>536</v>
      </c>
      <c r="X551" s="25" t="s">
        <v>1448</v>
      </c>
    </row>
    <row r="552" spans="16:24" x14ac:dyDescent="0.25">
      <c r="P552" s="70">
        <v>242746002</v>
      </c>
      <c r="Q552" s="69" t="s">
        <v>6078</v>
      </c>
      <c r="R552" s="78">
        <v>2427</v>
      </c>
      <c r="V552" s="25">
        <v>550</v>
      </c>
      <c r="W552" s="25">
        <v>549</v>
      </c>
      <c r="X552" s="25" t="s">
        <v>345</v>
      </c>
    </row>
    <row r="553" spans="16:24" x14ac:dyDescent="0.25">
      <c r="P553" s="70">
        <v>242746003</v>
      </c>
      <c r="Q553" s="69" t="s">
        <v>777</v>
      </c>
      <c r="R553" s="78">
        <v>2427</v>
      </c>
      <c r="V553" s="25">
        <v>551</v>
      </c>
      <c r="W553" s="25">
        <v>549</v>
      </c>
      <c r="X553" s="25" t="s">
        <v>818</v>
      </c>
    </row>
    <row r="554" spans="16:24" x14ac:dyDescent="0.25">
      <c r="P554" s="70">
        <v>243622001</v>
      </c>
      <c r="Q554" s="69" t="s">
        <v>18</v>
      </c>
      <c r="R554" s="78">
        <v>2400</v>
      </c>
      <c r="V554" s="25">
        <v>552</v>
      </c>
      <c r="W554" s="25">
        <v>549</v>
      </c>
      <c r="X554" s="25" t="s">
        <v>346</v>
      </c>
    </row>
    <row r="555" spans="16:24" x14ac:dyDescent="0.25">
      <c r="P555" s="70">
        <v>243622002</v>
      </c>
      <c r="Q555" s="69" t="s">
        <v>6079</v>
      </c>
      <c r="R555" s="78">
        <v>2400</v>
      </c>
      <c r="V555" s="25">
        <v>553</v>
      </c>
      <c r="W555" s="25">
        <v>549</v>
      </c>
      <c r="X555" s="25" t="s">
        <v>819</v>
      </c>
    </row>
    <row r="556" spans="16:24" x14ac:dyDescent="0.25">
      <c r="P556" s="70">
        <v>243622003</v>
      </c>
      <c r="Q556" s="69" t="s">
        <v>6080</v>
      </c>
      <c r="R556" s="78">
        <v>2400</v>
      </c>
      <c r="V556" s="25">
        <v>554</v>
      </c>
      <c r="W556" s="25">
        <v>9999</v>
      </c>
      <c r="X556" s="25" t="s">
        <v>1449</v>
      </c>
    </row>
    <row r="557" spans="16:24" x14ac:dyDescent="0.25">
      <c r="P557" s="70">
        <v>243622004</v>
      </c>
      <c r="Q557" s="69" t="s">
        <v>6081</v>
      </c>
      <c r="R557" s="78">
        <v>2400</v>
      </c>
      <c r="V557" s="25">
        <v>555</v>
      </c>
      <c r="W557" s="25">
        <v>554</v>
      </c>
      <c r="X557" s="25" t="s">
        <v>1449</v>
      </c>
    </row>
    <row r="558" spans="16:24" x14ac:dyDescent="0.25">
      <c r="P558" s="70">
        <v>243622005</v>
      </c>
      <c r="Q558" s="69" t="s">
        <v>6082</v>
      </c>
      <c r="R558" s="78">
        <v>2400</v>
      </c>
      <c r="V558" s="26">
        <v>556</v>
      </c>
      <c r="W558" s="26">
        <v>244</v>
      </c>
      <c r="X558" s="26" t="s">
        <v>1450</v>
      </c>
    </row>
    <row r="559" spans="16:24" x14ac:dyDescent="0.25">
      <c r="P559" s="70">
        <v>243622006</v>
      </c>
      <c r="Q559" s="69" t="s">
        <v>6083</v>
      </c>
      <c r="R559" s="78">
        <v>2400</v>
      </c>
      <c r="V559" s="25">
        <v>557</v>
      </c>
      <c r="W559" s="25">
        <v>514</v>
      </c>
      <c r="X559" s="25" t="s">
        <v>1451</v>
      </c>
    </row>
    <row r="560" spans="16:24" x14ac:dyDescent="0.25">
      <c r="P560" s="70">
        <v>243621001</v>
      </c>
      <c r="Q560" s="69" t="s">
        <v>218</v>
      </c>
      <c r="R560" s="78">
        <v>2400</v>
      </c>
      <c r="V560" s="25">
        <v>558</v>
      </c>
      <c r="W560" s="25">
        <v>557</v>
      </c>
      <c r="X560" s="25" t="s">
        <v>1452</v>
      </c>
    </row>
    <row r="561" spans="16:24" x14ac:dyDescent="0.25">
      <c r="P561" s="70">
        <v>243921001</v>
      </c>
      <c r="Q561" s="69" t="s">
        <v>6084</v>
      </c>
      <c r="R561" s="78">
        <v>2406</v>
      </c>
      <c r="V561" s="25">
        <v>559</v>
      </c>
      <c r="W561" s="25">
        <v>557</v>
      </c>
      <c r="X561" s="25" t="s">
        <v>1453</v>
      </c>
    </row>
    <row r="562" spans="16:24" x14ac:dyDescent="0.25">
      <c r="P562" s="70">
        <v>243921002</v>
      </c>
      <c r="Q562" s="69" t="s">
        <v>6085</v>
      </c>
      <c r="R562" s="78">
        <v>2406</v>
      </c>
      <c r="V562" s="25">
        <v>560</v>
      </c>
      <c r="W562" s="25">
        <v>740</v>
      </c>
      <c r="X562" s="25" t="s">
        <v>1454</v>
      </c>
    </row>
    <row r="563" spans="16:24" x14ac:dyDescent="0.25">
      <c r="P563" s="70">
        <v>243922001</v>
      </c>
      <c r="Q563" s="69" t="s">
        <v>6086</v>
      </c>
      <c r="R563" s="78">
        <v>2406</v>
      </c>
      <c r="V563" s="25">
        <v>561</v>
      </c>
      <c r="W563" s="25">
        <v>740</v>
      </c>
      <c r="X563" s="25" t="s">
        <v>1455</v>
      </c>
    </row>
    <row r="564" spans="16:24" x14ac:dyDescent="0.25">
      <c r="P564" s="70">
        <v>243922002</v>
      </c>
      <c r="Q564" s="69" t="s">
        <v>6087</v>
      </c>
      <c r="R564" s="78">
        <v>2406</v>
      </c>
      <c r="V564" s="25">
        <v>562</v>
      </c>
      <c r="W564" s="25">
        <v>740</v>
      </c>
      <c r="X564" s="25" t="s">
        <v>544</v>
      </c>
    </row>
    <row r="565" spans="16:24" x14ac:dyDescent="0.25">
      <c r="P565" s="70">
        <v>243924001</v>
      </c>
      <c r="Q565" s="69" t="s">
        <v>221</v>
      </c>
      <c r="R565" s="78">
        <v>2406</v>
      </c>
      <c r="V565" s="25">
        <v>563</v>
      </c>
      <c r="W565" s="25">
        <v>560</v>
      </c>
      <c r="X565" s="25" t="s">
        <v>1456</v>
      </c>
    </row>
    <row r="566" spans="16:24" x14ac:dyDescent="0.25">
      <c r="P566" s="70">
        <v>244221001</v>
      </c>
      <c r="Q566" s="69" t="s">
        <v>222</v>
      </c>
      <c r="R566" s="78">
        <v>2406</v>
      </c>
      <c r="V566" s="25">
        <v>564</v>
      </c>
      <c r="W566" s="25">
        <v>561</v>
      </c>
      <c r="X566" s="25" t="s">
        <v>1457</v>
      </c>
    </row>
    <row r="567" spans="16:24" x14ac:dyDescent="0.25">
      <c r="P567" s="70">
        <v>244221002</v>
      </c>
      <c r="Q567" s="69" t="s">
        <v>6088</v>
      </c>
      <c r="R567" s="78">
        <v>2406</v>
      </c>
      <c r="V567" s="25">
        <v>565</v>
      </c>
      <c r="W567" s="25">
        <v>740</v>
      </c>
      <c r="X567" s="25" t="s">
        <v>1458</v>
      </c>
    </row>
    <row r="568" spans="16:24" x14ac:dyDescent="0.25">
      <c r="P568" s="70">
        <v>244222001</v>
      </c>
      <c r="Q568" s="69" t="s">
        <v>223</v>
      </c>
      <c r="R568" s="78">
        <v>2406</v>
      </c>
      <c r="V568" s="25">
        <v>566</v>
      </c>
      <c r="W568" s="25">
        <v>740</v>
      </c>
      <c r="X568" s="25" t="s">
        <v>1459</v>
      </c>
    </row>
    <row r="569" spans="16:24" x14ac:dyDescent="0.25">
      <c r="P569" s="70">
        <v>244222002</v>
      </c>
      <c r="Q569" s="69" t="s">
        <v>6089</v>
      </c>
      <c r="R569" s="78">
        <v>2406</v>
      </c>
      <c r="V569" s="26">
        <v>567</v>
      </c>
      <c r="W569" s="26">
        <v>740</v>
      </c>
      <c r="X569" s="26" t="s">
        <v>1460</v>
      </c>
    </row>
    <row r="570" spans="16:24" x14ac:dyDescent="0.25">
      <c r="P570" s="70">
        <v>244224001</v>
      </c>
      <c r="Q570" s="69" t="s">
        <v>224</v>
      </c>
      <c r="R570" s="78">
        <v>2406</v>
      </c>
      <c r="V570" s="26">
        <v>568</v>
      </c>
      <c r="W570" s="26">
        <v>567</v>
      </c>
      <c r="X570" s="26" t="s">
        <v>1461</v>
      </c>
    </row>
    <row r="571" spans="16:24" x14ac:dyDescent="0.25">
      <c r="P571" s="70">
        <v>244521001</v>
      </c>
      <c r="Q571" s="69" t="s">
        <v>225</v>
      </c>
      <c r="R571" s="78">
        <v>2406</v>
      </c>
      <c r="V571" s="26">
        <v>569</v>
      </c>
      <c r="W571" s="26">
        <v>567</v>
      </c>
      <c r="X571" s="26" t="s">
        <v>1462</v>
      </c>
    </row>
    <row r="572" spans="16:24" x14ac:dyDescent="0.25">
      <c r="P572" s="70">
        <v>244521002</v>
      </c>
      <c r="Q572" s="69" t="s">
        <v>6090</v>
      </c>
      <c r="R572" s="78">
        <v>2406</v>
      </c>
      <c r="V572" s="25">
        <v>570</v>
      </c>
      <c r="W572" s="25">
        <v>562</v>
      </c>
      <c r="X572" s="25" t="s">
        <v>1463</v>
      </c>
    </row>
    <row r="573" spans="16:24" x14ac:dyDescent="0.25">
      <c r="P573" s="70">
        <v>244522001</v>
      </c>
      <c r="Q573" s="69" t="s">
        <v>226</v>
      </c>
      <c r="R573" s="78">
        <v>2406</v>
      </c>
      <c r="V573" s="26">
        <v>571</v>
      </c>
      <c r="W573" s="26">
        <v>567</v>
      </c>
      <c r="X573" s="26" t="s">
        <v>1464</v>
      </c>
    </row>
    <row r="574" spans="16:24" x14ac:dyDescent="0.25">
      <c r="P574" s="70">
        <v>244522002</v>
      </c>
      <c r="Q574" s="69" t="s">
        <v>6091</v>
      </c>
      <c r="R574" s="78">
        <v>2406</v>
      </c>
      <c r="V574" s="26">
        <v>572</v>
      </c>
      <c r="W574" s="26">
        <v>567</v>
      </c>
      <c r="X574" s="26" t="s">
        <v>1465</v>
      </c>
    </row>
    <row r="575" spans="16:24" x14ac:dyDescent="0.25">
      <c r="P575" s="70">
        <v>244524001</v>
      </c>
      <c r="Q575" s="69" t="s">
        <v>227</v>
      </c>
      <c r="R575" s="78">
        <v>2406</v>
      </c>
      <c r="V575" s="26">
        <v>573</v>
      </c>
      <c r="W575" s="26">
        <v>567</v>
      </c>
      <c r="X575" s="26" t="s">
        <v>1466</v>
      </c>
    </row>
    <row r="576" spans="16:24" x14ac:dyDescent="0.25">
      <c r="P576" s="70">
        <v>244821001</v>
      </c>
      <c r="Q576" s="69" t="s">
        <v>228</v>
      </c>
      <c r="R576" s="78">
        <v>2406</v>
      </c>
      <c r="V576" s="26">
        <v>574</v>
      </c>
      <c r="W576" s="26">
        <v>567</v>
      </c>
      <c r="X576" s="26" t="s">
        <v>1467</v>
      </c>
    </row>
    <row r="577" spans="16:24" x14ac:dyDescent="0.25">
      <c r="P577" s="70">
        <v>244821002</v>
      </c>
      <c r="Q577" s="69" t="s">
        <v>6092</v>
      </c>
      <c r="R577" s="78">
        <v>2406</v>
      </c>
      <c r="V577" s="26">
        <v>575</v>
      </c>
      <c r="W577" s="26">
        <v>567</v>
      </c>
      <c r="X577" s="26" t="s">
        <v>1468</v>
      </c>
    </row>
    <row r="578" spans="16:24" x14ac:dyDescent="0.25">
      <c r="P578" s="70">
        <v>244822001</v>
      </c>
      <c r="Q578" s="69" t="s">
        <v>229</v>
      </c>
      <c r="R578" s="78">
        <v>2406</v>
      </c>
      <c r="V578" s="26">
        <v>576</v>
      </c>
      <c r="W578" s="26">
        <v>567</v>
      </c>
      <c r="X578" s="26" t="s">
        <v>1469</v>
      </c>
    </row>
    <row r="579" spans="16:24" x14ac:dyDescent="0.25">
      <c r="P579" s="70">
        <v>244822002</v>
      </c>
      <c r="Q579" s="69" t="s">
        <v>6093</v>
      </c>
      <c r="R579" s="78">
        <v>2406</v>
      </c>
      <c r="V579" s="25">
        <v>577</v>
      </c>
      <c r="W579" s="25">
        <v>560</v>
      </c>
      <c r="X579" s="25" t="s">
        <v>1470</v>
      </c>
    </row>
    <row r="580" spans="16:24" x14ac:dyDescent="0.25">
      <c r="P580" s="70">
        <v>244824001</v>
      </c>
      <c r="Q580" s="69" t="s">
        <v>230</v>
      </c>
      <c r="R580" s="78">
        <v>2406</v>
      </c>
      <c r="V580" s="26">
        <v>578</v>
      </c>
      <c r="W580" s="26">
        <v>567</v>
      </c>
      <c r="X580" s="26" t="s">
        <v>1471</v>
      </c>
    </row>
    <row r="581" spans="16:24" x14ac:dyDescent="0.25">
      <c r="P581" s="70">
        <v>245122101</v>
      </c>
      <c r="Q581" s="69" t="s">
        <v>6094</v>
      </c>
      <c r="R581" s="78">
        <v>2406</v>
      </c>
      <c r="V581" s="26">
        <v>579</v>
      </c>
      <c r="W581" s="26">
        <v>567</v>
      </c>
      <c r="X581" s="26" t="s">
        <v>1472</v>
      </c>
    </row>
    <row r="582" spans="16:24" x14ac:dyDescent="0.25">
      <c r="P582" s="70">
        <v>245124102</v>
      </c>
      <c r="Q582" s="69" t="s">
        <v>6095</v>
      </c>
      <c r="R582" s="78">
        <v>2406</v>
      </c>
      <c r="V582" s="26">
        <v>580</v>
      </c>
      <c r="W582" s="26">
        <v>567</v>
      </c>
      <c r="X582" s="26" t="s">
        <v>1473</v>
      </c>
    </row>
    <row r="583" spans="16:24" x14ac:dyDescent="0.25">
      <c r="P583" s="70">
        <v>245121103</v>
      </c>
      <c r="Q583" s="69" t="s">
        <v>6096</v>
      </c>
      <c r="R583" s="78">
        <v>2406</v>
      </c>
      <c r="V583" s="26">
        <v>581</v>
      </c>
      <c r="W583" s="26">
        <v>567</v>
      </c>
      <c r="X583" s="26" t="s">
        <v>1474</v>
      </c>
    </row>
    <row r="584" spans="16:24" x14ac:dyDescent="0.25">
      <c r="P584" s="70">
        <v>245122104</v>
      </c>
      <c r="Q584" s="69" t="s">
        <v>6097</v>
      </c>
      <c r="R584" s="78">
        <v>2406</v>
      </c>
      <c r="V584" s="26">
        <v>582</v>
      </c>
      <c r="W584" s="26">
        <v>567</v>
      </c>
      <c r="X584" s="26" t="s">
        <v>1475</v>
      </c>
    </row>
    <row r="585" spans="16:24" x14ac:dyDescent="0.25">
      <c r="P585" s="70">
        <v>245121105</v>
      </c>
      <c r="Q585" s="69" t="s">
        <v>6098</v>
      </c>
      <c r="R585" s="78">
        <v>2406</v>
      </c>
      <c r="V585" s="26">
        <v>583</v>
      </c>
      <c r="W585" s="26">
        <v>567</v>
      </c>
      <c r="X585" s="26" t="s">
        <v>1476</v>
      </c>
    </row>
    <row r="586" spans="16:24" x14ac:dyDescent="0.25">
      <c r="P586" s="70">
        <v>245122201</v>
      </c>
      <c r="Q586" s="69" t="s">
        <v>6099</v>
      </c>
      <c r="R586" s="78">
        <v>2406</v>
      </c>
      <c r="V586" s="26">
        <v>584</v>
      </c>
      <c r="W586" s="26">
        <v>567</v>
      </c>
      <c r="X586" s="26" t="s">
        <v>1477</v>
      </c>
    </row>
    <row r="587" spans="16:24" x14ac:dyDescent="0.25">
      <c r="P587" s="70">
        <v>245124202</v>
      </c>
      <c r="Q587" s="69" t="s">
        <v>6100</v>
      </c>
      <c r="R587" s="78">
        <v>2406</v>
      </c>
      <c r="V587" s="26">
        <v>585</v>
      </c>
      <c r="W587" s="26">
        <v>567</v>
      </c>
      <c r="X587" s="26" t="s">
        <v>1478</v>
      </c>
    </row>
    <row r="588" spans="16:24" x14ac:dyDescent="0.25">
      <c r="P588" s="70">
        <v>245121203</v>
      </c>
      <c r="Q588" s="69" t="s">
        <v>6101</v>
      </c>
      <c r="R588" s="78">
        <v>2406</v>
      </c>
      <c r="V588" s="25">
        <v>586</v>
      </c>
      <c r="W588" s="25">
        <v>560</v>
      </c>
      <c r="X588" s="25" t="s">
        <v>1479</v>
      </c>
    </row>
    <row r="589" spans="16:24" x14ac:dyDescent="0.25">
      <c r="P589" s="70">
        <v>245122204</v>
      </c>
      <c r="Q589" s="69" t="s">
        <v>6102</v>
      </c>
      <c r="R589" s="78">
        <v>2406</v>
      </c>
      <c r="V589" s="26">
        <v>587</v>
      </c>
      <c r="W589" s="26">
        <v>567</v>
      </c>
      <c r="X589" s="26" t="s">
        <v>1480</v>
      </c>
    </row>
    <row r="590" spans="16:24" x14ac:dyDescent="0.25">
      <c r="P590" s="70">
        <v>245121205</v>
      </c>
      <c r="Q590" s="69" t="s">
        <v>778</v>
      </c>
      <c r="R590" s="78">
        <v>2406</v>
      </c>
      <c r="V590" s="26">
        <v>588</v>
      </c>
      <c r="W590" s="26">
        <v>567</v>
      </c>
      <c r="X590" s="26" t="s">
        <v>1481</v>
      </c>
    </row>
    <row r="591" spans="16:24" x14ac:dyDescent="0.25">
      <c r="P591" s="70">
        <v>245122301</v>
      </c>
      <c r="Q591" s="69" t="s">
        <v>6103</v>
      </c>
      <c r="R591" s="78">
        <v>2406</v>
      </c>
      <c r="V591" s="26">
        <v>589</v>
      </c>
      <c r="W591" s="26">
        <v>567</v>
      </c>
      <c r="X591" s="26" t="s">
        <v>1465</v>
      </c>
    </row>
    <row r="592" spans="16:24" x14ac:dyDescent="0.25">
      <c r="P592" s="70">
        <v>245124302</v>
      </c>
      <c r="Q592" s="69" t="s">
        <v>6104</v>
      </c>
      <c r="R592" s="78">
        <v>2406</v>
      </c>
      <c r="V592" s="26">
        <v>590</v>
      </c>
      <c r="W592" s="26">
        <v>567</v>
      </c>
      <c r="X592" s="26" t="s">
        <v>1482</v>
      </c>
    </row>
    <row r="593" spans="16:24" x14ac:dyDescent="0.25">
      <c r="P593" s="70">
        <v>245121303</v>
      </c>
      <c r="Q593" s="69" t="s">
        <v>6105</v>
      </c>
      <c r="R593" s="78">
        <v>2406</v>
      </c>
      <c r="V593" s="26">
        <v>591</v>
      </c>
      <c r="W593" s="26">
        <v>567</v>
      </c>
      <c r="X593" s="26" t="s">
        <v>1483</v>
      </c>
    </row>
    <row r="594" spans="16:24" x14ac:dyDescent="0.25">
      <c r="P594" s="70">
        <v>245122304</v>
      </c>
      <c r="Q594" s="69" t="s">
        <v>6106</v>
      </c>
      <c r="R594" s="78">
        <v>2406</v>
      </c>
      <c r="V594" s="26">
        <v>592</v>
      </c>
      <c r="W594" s="26">
        <v>567</v>
      </c>
      <c r="X594" s="26" t="s">
        <v>1484</v>
      </c>
    </row>
    <row r="595" spans="16:24" x14ac:dyDescent="0.25">
      <c r="P595" s="70">
        <v>245121305</v>
      </c>
      <c r="Q595" s="69" t="s">
        <v>779</v>
      </c>
      <c r="R595" s="78">
        <v>2406</v>
      </c>
      <c r="V595" s="25">
        <v>593</v>
      </c>
      <c r="W595" s="25">
        <v>567</v>
      </c>
      <c r="X595" s="25" t="s">
        <v>1485</v>
      </c>
    </row>
    <row r="596" spans="16:24" x14ac:dyDescent="0.25">
      <c r="P596" s="70">
        <v>245122401</v>
      </c>
      <c r="Q596" s="69" t="s">
        <v>6107</v>
      </c>
      <c r="R596" s="78">
        <v>2406</v>
      </c>
      <c r="V596" s="26">
        <v>594</v>
      </c>
      <c r="W596" s="26">
        <v>567</v>
      </c>
      <c r="X596" s="26" t="s">
        <v>1486</v>
      </c>
    </row>
    <row r="597" spans="16:24" x14ac:dyDescent="0.25">
      <c r="P597" s="70">
        <v>245124402</v>
      </c>
      <c r="Q597" s="69" t="s">
        <v>6108</v>
      </c>
      <c r="R597" s="78">
        <v>2406</v>
      </c>
      <c r="V597" s="26">
        <v>595</v>
      </c>
      <c r="W597" s="26">
        <v>567</v>
      </c>
      <c r="X597" s="26" t="s">
        <v>1487</v>
      </c>
    </row>
    <row r="598" spans="16:24" x14ac:dyDescent="0.25">
      <c r="P598" s="70">
        <v>245121403</v>
      </c>
      <c r="Q598" s="69" t="s">
        <v>6109</v>
      </c>
      <c r="R598" s="78">
        <v>2406</v>
      </c>
      <c r="V598" s="26">
        <v>596</v>
      </c>
      <c r="W598" s="26">
        <v>567</v>
      </c>
      <c r="X598" s="26" t="s">
        <v>1488</v>
      </c>
    </row>
    <row r="599" spans="16:24" x14ac:dyDescent="0.25">
      <c r="P599" s="70">
        <v>245122404</v>
      </c>
      <c r="Q599" s="69" t="s">
        <v>6110</v>
      </c>
      <c r="R599" s="78">
        <v>2406</v>
      </c>
      <c r="V599" s="26">
        <v>597</v>
      </c>
      <c r="W599" s="26">
        <v>567</v>
      </c>
      <c r="X599" s="26" t="s">
        <v>1489</v>
      </c>
    </row>
    <row r="600" spans="16:24" x14ac:dyDescent="0.25">
      <c r="P600" s="70">
        <v>245121405</v>
      </c>
      <c r="Q600" s="69" t="s">
        <v>780</v>
      </c>
      <c r="R600" s="78">
        <v>2406</v>
      </c>
      <c r="V600" s="26">
        <v>598</v>
      </c>
      <c r="W600" s="26">
        <v>567</v>
      </c>
      <c r="X600" s="26" t="s">
        <v>1490</v>
      </c>
    </row>
    <row r="601" spans="16:24" x14ac:dyDescent="0.25">
      <c r="P601" s="70">
        <v>245122501</v>
      </c>
      <c r="Q601" s="69" t="s">
        <v>6111</v>
      </c>
      <c r="R601" s="78">
        <v>2406</v>
      </c>
      <c r="V601" s="26">
        <v>599</v>
      </c>
      <c r="W601" s="26">
        <v>567</v>
      </c>
      <c r="X601" s="26" t="s">
        <v>1491</v>
      </c>
    </row>
    <row r="602" spans="16:24" x14ac:dyDescent="0.25">
      <c r="P602" s="70">
        <v>245124502</v>
      </c>
      <c r="Q602" s="69" t="s">
        <v>6112</v>
      </c>
      <c r="R602" s="78">
        <v>2406</v>
      </c>
      <c r="V602" s="26">
        <v>600</v>
      </c>
      <c r="W602" s="26">
        <v>567</v>
      </c>
      <c r="X602" s="26" t="s">
        <v>1492</v>
      </c>
    </row>
    <row r="603" spans="16:24" x14ac:dyDescent="0.25">
      <c r="P603" s="70">
        <v>245121503</v>
      </c>
      <c r="Q603" s="69" t="s">
        <v>6113</v>
      </c>
      <c r="R603" s="78">
        <v>2406</v>
      </c>
      <c r="V603" s="25">
        <v>601</v>
      </c>
      <c r="W603" s="25">
        <v>9999</v>
      </c>
      <c r="X603" s="25" t="s">
        <v>1493</v>
      </c>
    </row>
    <row r="604" spans="16:24" x14ac:dyDescent="0.25">
      <c r="P604" s="70">
        <v>245122504</v>
      </c>
      <c r="Q604" s="69" t="s">
        <v>6114</v>
      </c>
      <c r="R604" s="78">
        <v>2406</v>
      </c>
      <c r="V604" s="25">
        <v>602</v>
      </c>
      <c r="W604" s="25">
        <v>601</v>
      </c>
      <c r="X604" s="25" t="s">
        <v>1493</v>
      </c>
    </row>
    <row r="605" spans="16:24" x14ac:dyDescent="0.25">
      <c r="P605" s="70">
        <v>245121505</v>
      </c>
      <c r="Q605" s="69" t="s">
        <v>6115</v>
      </c>
      <c r="R605" s="78">
        <v>2406</v>
      </c>
      <c r="V605" s="25">
        <v>603</v>
      </c>
      <c r="W605" s="25">
        <v>1000</v>
      </c>
      <c r="X605" s="25" t="s">
        <v>1494</v>
      </c>
    </row>
    <row r="606" spans="16:24" x14ac:dyDescent="0.25">
      <c r="P606" s="70">
        <v>245122601</v>
      </c>
      <c r="Q606" s="69" t="s">
        <v>6116</v>
      </c>
      <c r="R606" s="78">
        <v>2406</v>
      </c>
      <c r="V606" s="25">
        <v>604</v>
      </c>
      <c r="W606" s="25">
        <v>27</v>
      </c>
      <c r="X606" s="25" t="s">
        <v>1495</v>
      </c>
    </row>
    <row r="607" spans="16:24" x14ac:dyDescent="0.25">
      <c r="P607" s="70">
        <v>245124602</v>
      </c>
      <c r="Q607" s="69" t="s">
        <v>6117</v>
      </c>
      <c r="R607" s="78">
        <v>2406</v>
      </c>
      <c r="V607" s="25">
        <v>605</v>
      </c>
      <c r="W607" s="25">
        <v>562</v>
      </c>
      <c r="X607" s="25" t="s">
        <v>1496</v>
      </c>
    </row>
    <row r="608" spans="16:24" x14ac:dyDescent="0.25">
      <c r="P608" s="70">
        <v>245121603</v>
      </c>
      <c r="Q608" s="69" t="s">
        <v>6118</v>
      </c>
      <c r="R608" s="78">
        <v>2406</v>
      </c>
      <c r="V608" s="25">
        <v>606</v>
      </c>
      <c r="W608" s="25">
        <v>3896</v>
      </c>
      <c r="X608" s="25" t="s">
        <v>884</v>
      </c>
    </row>
    <row r="609" spans="16:24" x14ac:dyDescent="0.25">
      <c r="P609" s="70">
        <v>245122604</v>
      </c>
      <c r="Q609" s="69" t="s">
        <v>6119</v>
      </c>
      <c r="R609" s="78">
        <v>2406</v>
      </c>
      <c r="V609" s="26">
        <v>607</v>
      </c>
      <c r="W609" s="26">
        <v>51</v>
      </c>
      <c r="X609" s="26" t="s">
        <v>1497</v>
      </c>
    </row>
    <row r="610" spans="16:24" x14ac:dyDescent="0.25">
      <c r="P610" s="70">
        <v>245121605</v>
      </c>
      <c r="Q610" s="69" t="s">
        <v>781</v>
      </c>
      <c r="R610" s="78">
        <v>2406</v>
      </c>
      <c r="V610" s="26">
        <v>608</v>
      </c>
      <c r="W610" s="26">
        <v>51</v>
      </c>
      <c r="X610" s="26" t="s">
        <v>1498</v>
      </c>
    </row>
    <row r="611" spans="16:24" x14ac:dyDescent="0.25">
      <c r="P611" s="70">
        <v>245421101</v>
      </c>
      <c r="Q611" s="69" t="s">
        <v>6120</v>
      </c>
      <c r="R611" s="78">
        <v>2406</v>
      </c>
      <c r="V611" s="26">
        <v>609</v>
      </c>
      <c r="W611" s="26">
        <v>118</v>
      </c>
      <c r="X611" s="26" t="s">
        <v>1499</v>
      </c>
    </row>
    <row r="612" spans="16:24" x14ac:dyDescent="0.25">
      <c r="P612" s="70">
        <v>245422102</v>
      </c>
      <c r="Q612" s="69" t="s">
        <v>6121</v>
      </c>
      <c r="R612" s="78">
        <v>2406</v>
      </c>
      <c r="V612" s="26">
        <v>610</v>
      </c>
      <c r="W612" s="26">
        <v>139</v>
      </c>
      <c r="X612" s="26" t="s">
        <v>1500</v>
      </c>
    </row>
    <row r="613" spans="16:24" x14ac:dyDescent="0.25">
      <c r="P613" s="70">
        <v>245422103</v>
      </c>
      <c r="Q613" s="69" t="s">
        <v>6122</v>
      </c>
      <c r="R613" s="78">
        <v>2406</v>
      </c>
      <c r="V613" s="25">
        <v>611</v>
      </c>
      <c r="W613" s="25">
        <v>740</v>
      </c>
      <c r="X613" s="25" t="s">
        <v>1501</v>
      </c>
    </row>
    <row r="614" spans="16:24" x14ac:dyDescent="0.25">
      <c r="P614" s="70">
        <v>245424104</v>
      </c>
      <c r="Q614" s="69" t="s">
        <v>6123</v>
      </c>
      <c r="R614" s="78">
        <v>2406</v>
      </c>
      <c r="V614" s="25">
        <v>612</v>
      </c>
      <c r="W614" s="25">
        <v>740</v>
      </c>
      <c r="X614" s="25" t="s">
        <v>1502</v>
      </c>
    </row>
    <row r="615" spans="16:24" x14ac:dyDescent="0.25">
      <c r="P615" s="75">
        <v>245421105</v>
      </c>
      <c r="Q615" s="69" t="s">
        <v>782</v>
      </c>
      <c r="R615" s="78">
        <v>2406</v>
      </c>
      <c r="V615" s="26">
        <v>613</v>
      </c>
      <c r="W615" s="26">
        <v>465</v>
      </c>
      <c r="X615" s="26" t="s">
        <v>1503</v>
      </c>
    </row>
    <row r="616" spans="16:24" x14ac:dyDescent="0.25">
      <c r="P616" s="75">
        <v>245422201</v>
      </c>
      <c r="Q616" s="69" t="s">
        <v>6124</v>
      </c>
      <c r="R616" s="78">
        <v>2406</v>
      </c>
      <c r="V616" s="26">
        <v>614</v>
      </c>
      <c r="W616" s="26">
        <v>3901</v>
      </c>
      <c r="X616" s="26" t="s">
        <v>1504</v>
      </c>
    </row>
    <row r="617" spans="16:24" x14ac:dyDescent="0.25">
      <c r="P617" s="75">
        <v>245424202</v>
      </c>
      <c r="Q617" s="69" t="s">
        <v>6125</v>
      </c>
      <c r="R617" s="78">
        <v>2406</v>
      </c>
      <c r="V617" s="25">
        <v>615</v>
      </c>
      <c r="W617" s="25">
        <v>521</v>
      </c>
      <c r="X617" s="25" t="s">
        <v>1505</v>
      </c>
    </row>
    <row r="618" spans="16:24" x14ac:dyDescent="0.25">
      <c r="P618" s="75">
        <v>245421203</v>
      </c>
      <c r="Q618" s="69" t="s">
        <v>6126</v>
      </c>
      <c r="R618" s="78">
        <v>2406</v>
      </c>
      <c r="V618" s="26">
        <v>616</v>
      </c>
      <c r="W618" s="26">
        <v>1257</v>
      </c>
      <c r="X618" s="26" t="s">
        <v>1506</v>
      </c>
    </row>
    <row r="619" spans="16:24" x14ac:dyDescent="0.25">
      <c r="P619" s="75">
        <v>245422204</v>
      </c>
      <c r="Q619" s="69" t="s">
        <v>6127</v>
      </c>
      <c r="R619" s="78">
        <v>2406</v>
      </c>
      <c r="V619" s="26">
        <v>617</v>
      </c>
      <c r="W619" s="26">
        <v>1257</v>
      </c>
      <c r="X619" s="26" t="s">
        <v>1507</v>
      </c>
    </row>
    <row r="620" spans="16:24" x14ac:dyDescent="0.25">
      <c r="P620" s="70">
        <v>245421205</v>
      </c>
      <c r="Q620" s="69" t="s">
        <v>6128</v>
      </c>
      <c r="R620" s="78">
        <v>2406</v>
      </c>
      <c r="V620" s="26">
        <v>618</v>
      </c>
      <c r="W620" s="26">
        <v>167</v>
      </c>
      <c r="X620" s="26" t="s">
        <v>1508</v>
      </c>
    </row>
    <row r="621" spans="16:24" x14ac:dyDescent="0.25">
      <c r="P621" s="70">
        <v>245422301</v>
      </c>
      <c r="Q621" s="69" t="s">
        <v>6129</v>
      </c>
      <c r="R621" s="78">
        <v>2406</v>
      </c>
      <c r="V621" s="26">
        <v>619</v>
      </c>
      <c r="W621" s="26">
        <v>167</v>
      </c>
      <c r="X621" s="26" t="s">
        <v>1509</v>
      </c>
    </row>
    <row r="622" spans="16:24" x14ac:dyDescent="0.25">
      <c r="P622" s="70">
        <v>245424302</v>
      </c>
      <c r="Q622" s="69" t="s">
        <v>6130</v>
      </c>
      <c r="R622" s="78">
        <v>2406</v>
      </c>
      <c r="V622" s="26">
        <v>620</v>
      </c>
      <c r="W622" s="26">
        <v>167</v>
      </c>
      <c r="X622" s="26" t="s">
        <v>1510</v>
      </c>
    </row>
    <row r="623" spans="16:24" x14ac:dyDescent="0.25">
      <c r="P623" s="70">
        <v>245421303</v>
      </c>
      <c r="Q623" s="69" t="s">
        <v>6131</v>
      </c>
      <c r="R623" s="78">
        <v>2406</v>
      </c>
      <c r="V623" s="26">
        <v>621</v>
      </c>
      <c r="W623" s="26">
        <v>167</v>
      </c>
      <c r="X623" s="26" t="s">
        <v>1511</v>
      </c>
    </row>
    <row r="624" spans="16:24" x14ac:dyDescent="0.25">
      <c r="P624" s="70">
        <v>245422304</v>
      </c>
      <c r="Q624" s="69" t="s">
        <v>6132</v>
      </c>
      <c r="R624" s="78">
        <v>2406</v>
      </c>
      <c r="V624" s="26">
        <v>622</v>
      </c>
      <c r="W624" s="26">
        <v>167</v>
      </c>
      <c r="X624" s="26" t="s">
        <v>1512</v>
      </c>
    </row>
    <row r="625" spans="16:24" x14ac:dyDescent="0.25">
      <c r="P625" s="70">
        <v>245421305</v>
      </c>
      <c r="Q625" s="69" t="s">
        <v>783</v>
      </c>
      <c r="R625" s="78">
        <v>2406</v>
      </c>
      <c r="V625" s="26">
        <v>623</v>
      </c>
      <c r="W625" s="26">
        <v>189</v>
      </c>
      <c r="X625" s="26" t="s">
        <v>1513</v>
      </c>
    </row>
    <row r="626" spans="16:24" x14ac:dyDescent="0.25">
      <c r="P626" s="70">
        <v>245422401</v>
      </c>
      <c r="Q626" s="69" t="s">
        <v>6133</v>
      </c>
      <c r="R626" s="78">
        <v>2406</v>
      </c>
      <c r="V626" s="26">
        <v>624</v>
      </c>
      <c r="W626" s="26">
        <v>214</v>
      </c>
      <c r="X626" s="26" t="s">
        <v>1514</v>
      </c>
    </row>
    <row r="627" spans="16:24" x14ac:dyDescent="0.25">
      <c r="P627" s="70">
        <v>245424402</v>
      </c>
      <c r="Q627" s="69" t="s">
        <v>6134</v>
      </c>
      <c r="R627" s="78">
        <v>2406</v>
      </c>
      <c r="V627" s="25">
        <v>625</v>
      </c>
      <c r="W627" s="25">
        <v>4112</v>
      </c>
      <c r="X627" s="25" t="s">
        <v>1515</v>
      </c>
    </row>
    <row r="628" spans="16:24" x14ac:dyDescent="0.25">
      <c r="P628" s="70">
        <v>245421403</v>
      </c>
      <c r="Q628" s="69" t="s">
        <v>6135</v>
      </c>
      <c r="R628" s="78">
        <v>2406</v>
      </c>
      <c r="V628" s="26">
        <v>626</v>
      </c>
      <c r="W628" s="26">
        <v>388</v>
      </c>
      <c r="X628" s="26" t="s">
        <v>1516</v>
      </c>
    </row>
    <row r="629" spans="16:24" x14ac:dyDescent="0.25">
      <c r="P629" s="70">
        <v>245422404</v>
      </c>
      <c r="Q629" s="69" t="s">
        <v>6136</v>
      </c>
      <c r="R629" s="78">
        <v>2406</v>
      </c>
      <c r="V629" s="26">
        <v>627</v>
      </c>
      <c r="W629" s="26">
        <v>189</v>
      </c>
      <c r="X629" s="26" t="s">
        <v>1517</v>
      </c>
    </row>
    <row r="630" spans="16:24" x14ac:dyDescent="0.25">
      <c r="P630" s="70">
        <v>245421405</v>
      </c>
      <c r="Q630" s="69" t="s">
        <v>784</v>
      </c>
      <c r="R630" s="78">
        <v>2406</v>
      </c>
      <c r="V630" s="26">
        <v>628</v>
      </c>
      <c r="W630" s="26">
        <v>214</v>
      </c>
      <c r="X630" s="26" t="s">
        <v>1518</v>
      </c>
    </row>
    <row r="631" spans="16:24" x14ac:dyDescent="0.25">
      <c r="P631" s="70">
        <v>245422501</v>
      </c>
      <c r="Q631" s="69" t="s">
        <v>6137</v>
      </c>
      <c r="R631" s="78">
        <v>2406</v>
      </c>
      <c r="V631" s="26">
        <v>629</v>
      </c>
      <c r="W631" s="26">
        <v>214</v>
      </c>
      <c r="X631" s="26" t="s">
        <v>1519</v>
      </c>
    </row>
    <row r="632" spans="16:24" x14ac:dyDescent="0.25">
      <c r="P632" s="70">
        <v>245424502</v>
      </c>
      <c r="Q632" s="69" t="s">
        <v>6138</v>
      </c>
      <c r="R632" s="78">
        <v>2406</v>
      </c>
      <c r="V632" s="26">
        <v>630</v>
      </c>
      <c r="W632" s="26">
        <v>465</v>
      </c>
      <c r="X632" s="26" t="s">
        <v>1520</v>
      </c>
    </row>
    <row r="633" spans="16:24" x14ac:dyDescent="0.25">
      <c r="P633" s="70">
        <v>245421503</v>
      </c>
      <c r="Q633" s="69" t="s">
        <v>6139</v>
      </c>
      <c r="R633" s="78">
        <v>2406</v>
      </c>
      <c r="V633" s="25">
        <v>631</v>
      </c>
      <c r="W633" s="25">
        <v>42</v>
      </c>
      <c r="X633" s="25" t="s">
        <v>1521</v>
      </c>
    </row>
    <row r="634" spans="16:24" x14ac:dyDescent="0.25">
      <c r="P634" s="70">
        <v>245422504</v>
      </c>
      <c r="Q634" s="69" t="s">
        <v>6140</v>
      </c>
      <c r="R634" s="78">
        <v>2406</v>
      </c>
      <c r="V634" s="26">
        <v>632</v>
      </c>
      <c r="W634" s="26">
        <v>167</v>
      </c>
      <c r="X634" s="26" t="s">
        <v>1522</v>
      </c>
    </row>
    <row r="635" spans="16:24" x14ac:dyDescent="0.25">
      <c r="P635" s="70">
        <v>245421505</v>
      </c>
      <c r="Q635" s="69" t="s">
        <v>785</v>
      </c>
      <c r="R635" s="78">
        <v>2406</v>
      </c>
      <c r="V635" s="26">
        <v>633</v>
      </c>
      <c r="W635" s="26">
        <v>167</v>
      </c>
      <c r="X635" s="26" t="s">
        <v>1523</v>
      </c>
    </row>
    <row r="636" spans="16:24" x14ac:dyDescent="0.25">
      <c r="P636" s="70">
        <v>245722101</v>
      </c>
      <c r="Q636" s="69" t="s">
        <v>6141</v>
      </c>
      <c r="R636" s="78">
        <v>2406</v>
      </c>
      <c r="V636" s="25">
        <v>634</v>
      </c>
      <c r="W636" s="25">
        <v>439</v>
      </c>
      <c r="X636" s="25" t="s">
        <v>1524</v>
      </c>
    </row>
    <row r="637" spans="16:24" x14ac:dyDescent="0.25">
      <c r="P637" s="70">
        <v>245724102</v>
      </c>
      <c r="Q637" s="69" t="s">
        <v>6142</v>
      </c>
      <c r="R637" s="78">
        <v>2406</v>
      </c>
      <c r="V637" s="25">
        <v>635</v>
      </c>
      <c r="W637" s="25">
        <v>514</v>
      </c>
      <c r="X637" s="25" t="s">
        <v>1525</v>
      </c>
    </row>
    <row r="638" spans="16:24" x14ac:dyDescent="0.25">
      <c r="P638" s="70">
        <v>245721103</v>
      </c>
      <c r="Q638" s="69" t="s">
        <v>6143</v>
      </c>
      <c r="R638" s="78">
        <v>2406</v>
      </c>
      <c r="V638" s="26">
        <v>636</v>
      </c>
      <c r="W638" s="26">
        <v>630</v>
      </c>
      <c r="X638" s="26" t="s">
        <v>1526</v>
      </c>
    </row>
    <row r="639" spans="16:24" x14ac:dyDescent="0.25">
      <c r="P639" s="70">
        <v>245722104</v>
      </c>
      <c r="Q639" s="69" t="s">
        <v>6144</v>
      </c>
      <c r="R639" s="78">
        <v>2406</v>
      </c>
      <c r="V639" s="26">
        <v>637</v>
      </c>
      <c r="W639" s="26">
        <v>434</v>
      </c>
      <c r="X639" s="26" t="s">
        <v>1527</v>
      </c>
    </row>
    <row r="640" spans="16:24" x14ac:dyDescent="0.25">
      <c r="P640" s="70">
        <v>245721105</v>
      </c>
      <c r="Q640" s="69" t="s">
        <v>786</v>
      </c>
      <c r="R640" s="78">
        <v>2406</v>
      </c>
      <c r="V640" s="26">
        <v>638</v>
      </c>
      <c r="W640" s="26">
        <v>637</v>
      </c>
      <c r="X640" s="26" t="s">
        <v>1528</v>
      </c>
    </row>
    <row r="641" spans="16:24" x14ac:dyDescent="0.25">
      <c r="P641" s="70">
        <v>245722201</v>
      </c>
      <c r="Q641" s="69" t="s">
        <v>6145</v>
      </c>
      <c r="R641" s="78">
        <v>2406</v>
      </c>
      <c r="V641" s="26">
        <v>639</v>
      </c>
      <c r="W641" s="26">
        <v>637</v>
      </c>
      <c r="X641" s="26" t="s">
        <v>1528</v>
      </c>
    </row>
    <row r="642" spans="16:24" x14ac:dyDescent="0.25">
      <c r="P642" s="70">
        <v>245724202</v>
      </c>
      <c r="Q642" s="69" t="s">
        <v>6146</v>
      </c>
      <c r="R642" s="78">
        <v>2406</v>
      </c>
      <c r="V642" s="26">
        <v>640</v>
      </c>
      <c r="W642" s="26">
        <v>630</v>
      </c>
      <c r="X642" s="26" t="s">
        <v>1529</v>
      </c>
    </row>
    <row r="643" spans="16:24" x14ac:dyDescent="0.25">
      <c r="P643" s="70">
        <v>245721203</v>
      </c>
      <c r="Q643" s="69" t="s">
        <v>6147</v>
      </c>
      <c r="R643" s="78">
        <v>2406</v>
      </c>
      <c r="V643" s="26">
        <v>641</v>
      </c>
      <c r="W643" s="26">
        <v>244</v>
      </c>
      <c r="X643" s="26" t="s">
        <v>1530</v>
      </c>
    </row>
    <row r="644" spans="16:24" x14ac:dyDescent="0.25">
      <c r="P644" s="70">
        <v>245722204</v>
      </c>
      <c r="Q644" s="69" t="s">
        <v>6148</v>
      </c>
      <c r="R644" s="78">
        <v>2406</v>
      </c>
      <c r="V644" s="26">
        <v>642</v>
      </c>
      <c r="W644" s="26">
        <v>434</v>
      </c>
      <c r="X644" s="26" t="s">
        <v>1531</v>
      </c>
    </row>
    <row r="645" spans="16:24" x14ac:dyDescent="0.25">
      <c r="P645" s="70">
        <v>245721205</v>
      </c>
      <c r="Q645" s="69" t="s">
        <v>787</v>
      </c>
      <c r="R645" s="78">
        <v>2406</v>
      </c>
      <c r="V645" s="26">
        <v>643</v>
      </c>
      <c r="W645" s="26">
        <v>642</v>
      </c>
      <c r="X645" s="26" t="s">
        <v>1531</v>
      </c>
    </row>
    <row r="646" spans="16:24" x14ac:dyDescent="0.25">
      <c r="P646" s="70">
        <v>245722301</v>
      </c>
      <c r="Q646" s="69" t="s">
        <v>6149</v>
      </c>
      <c r="R646" s="78">
        <v>2406</v>
      </c>
      <c r="V646" s="26">
        <v>644</v>
      </c>
      <c r="W646" s="26">
        <v>214</v>
      </c>
      <c r="X646" s="26" t="s">
        <v>1532</v>
      </c>
    </row>
    <row r="647" spans="16:24" x14ac:dyDescent="0.25">
      <c r="P647" s="74">
        <v>245724302</v>
      </c>
      <c r="Q647" s="73" t="s">
        <v>6150</v>
      </c>
      <c r="R647" s="77">
        <v>2406</v>
      </c>
      <c r="V647" s="26">
        <v>645</v>
      </c>
      <c r="W647" s="26">
        <v>630</v>
      </c>
      <c r="X647" s="26" t="s">
        <v>1533</v>
      </c>
    </row>
    <row r="648" spans="16:24" x14ac:dyDescent="0.25">
      <c r="P648" s="70">
        <v>245721303</v>
      </c>
      <c r="Q648" s="69" t="s">
        <v>6151</v>
      </c>
      <c r="R648" s="78">
        <v>2406</v>
      </c>
      <c r="V648" s="25">
        <v>646</v>
      </c>
      <c r="W648" s="25">
        <v>1000</v>
      </c>
      <c r="X648" s="25" t="s">
        <v>1534</v>
      </c>
    </row>
    <row r="649" spans="16:24" x14ac:dyDescent="0.25">
      <c r="P649" s="70">
        <v>245722304</v>
      </c>
      <c r="Q649" s="69" t="s">
        <v>6152</v>
      </c>
      <c r="R649" s="78">
        <v>2406</v>
      </c>
      <c r="V649" s="25">
        <v>647</v>
      </c>
      <c r="W649" s="25">
        <v>740</v>
      </c>
      <c r="X649" s="25" t="s">
        <v>1535</v>
      </c>
    </row>
    <row r="650" spans="16:24" x14ac:dyDescent="0.25">
      <c r="P650" s="70">
        <v>245721305</v>
      </c>
      <c r="Q650" s="69" t="s">
        <v>788</v>
      </c>
      <c r="R650" s="78">
        <v>2406</v>
      </c>
      <c r="V650" s="25">
        <v>648</v>
      </c>
      <c r="W650" s="25">
        <v>3898</v>
      </c>
      <c r="X650" s="25" t="s">
        <v>1536</v>
      </c>
    </row>
    <row r="651" spans="16:24" x14ac:dyDescent="0.25">
      <c r="P651" s="70">
        <v>246022101</v>
      </c>
      <c r="Q651" s="69" t="s">
        <v>6153</v>
      </c>
      <c r="R651" s="78">
        <v>2406</v>
      </c>
      <c r="V651" s="26">
        <v>649</v>
      </c>
      <c r="W651" s="26">
        <v>167</v>
      </c>
      <c r="X651" s="26" t="s">
        <v>1537</v>
      </c>
    </row>
    <row r="652" spans="16:24" x14ac:dyDescent="0.25">
      <c r="P652" s="70">
        <v>246024102</v>
      </c>
      <c r="Q652" s="69" t="s">
        <v>6154</v>
      </c>
      <c r="R652" s="78">
        <v>2406</v>
      </c>
      <c r="V652" s="26">
        <v>650</v>
      </c>
      <c r="W652" s="26">
        <v>167</v>
      </c>
      <c r="X652" s="26" t="s">
        <v>1538</v>
      </c>
    </row>
    <row r="653" spans="16:24" x14ac:dyDescent="0.25">
      <c r="P653" s="70">
        <v>246021103</v>
      </c>
      <c r="Q653" s="69" t="s">
        <v>6155</v>
      </c>
      <c r="R653" s="78">
        <v>2406</v>
      </c>
      <c r="V653" s="26">
        <v>651</v>
      </c>
      <c r="W653" s="26">
        <v>536</v>
      </c>
      <c r="X653" s="26" t="s">
        <v>1539</v>
      </c>
    </row>
    <row r="654" spans="16:24" x14ac:dyDescent="0.25">
      <c r="P654" s="70">
        <v>246022104</v>
      </c>
      <c r="Q654" s="69" t="s">
        <v>6156</v>
      </c>
      <c r="R654" s="78">
        <v>2406</v>
      </c>
      <c r="V654" s="26">
        <v>652</v>
      </c>
      <c r="W654" s="26">
        <v>341</v>
      </c>
      <c r="X654" s="26" t="s">
        <v>1540</v>
      </c>
    </row>
    <row r="655" spans="16:24" x14ac:dyDescent="0.25">
      <c r="P655" s="70">
        <v>246021105</v>
      </c>
      <c r="Q655" s="69" t="s">
        <v>6157</v>
      </c>
      <c r="R655" s="78">
        <v>2406</v>
      </c>
      <c r="V655" s="26">
        <v>653</v>
      </c>
      <c r="W655" s="26">
        <v>139</v>
      </c>
      <c r="X655" s="26" t="s">
        <v>1541</v>
      </c>
    </row>
    <row r="656" spans="16:24" x14ac:dyDescent="0.25">
      <c r="P656" s="70">
        <v>246022201</v>
      </c>
      <c r="Q656" s="69" t="s">
        <v>6158</v>
      </c>
      <c r="R656" s="78">
        <v>2406</v>
      </c>
      <c r="V656" s="26">
        <v>654</v>
      </c>
      <c r="W656" s="26">
        <v>167</v>
      </c>
      <c r="X656" s="26" t="s">
        <v>1542</v>
      </c>
    </row>
    <row r="657" spans="16:24" x14ac:dyDescent="0.25">
      <c r="P657" s="70">
        <v>246024202</v>
      </c>
      <c r="Q657" s="69" t="s">
        <v>6159</v>
      </c>
      <c r="R657" s="78">
        <v>2406</v>
      </c>
      <c r="V657" s="26">
        <v>655</v>
      </c>
      <c r="W657" s="26">
        <v>244</v>
      </c>
      <c r="X657" s="26" t="s">
        <v>1543</v>
      </c>
    </row>
    <row r="658" spans="16:24" x14ac:dyDescent="0.25">
      <c r="P658" s="70">
        <v>246021203</v>
      </c>
      <c r="Q658" s="69" t="s">
        <v>6160</v>
      </c>
      <c r="R658" s="78">
        <v>2406</v>
      </c>
      <c r="V658" s="25">
        <v>656</v>
      </c>
      <c r="W658" s="25">
        <v>203</v>
      </c>
      <c r="X658" s="25" t="s">
        <v>1544</v>
      </c>
    </row>
    <row r="659" spans="16:24" x14ac:dyDescent="0.25">
      <c r="P659" s="70">
        <v>246022204</v>
      </c>
      <c r="Q659" s="69" t="s">
        <v>6161</v>
      </c>
      <c r="R659" s="78">
        <v>2406</v>
      </c>
      <c r="V659" s="26">
        <v>657</v>
      </c>
      <c r="W659" s="26">
        <v>53</v>
      </c>
      <c r="X659" s="26" t="s">
        <v>1545</v>
      </c>
    </row>
    <row r="660" spans="16:24" x14ac:dyDescent="0.25">
      <c r="P660" s="70">
        <v>246021205</v>
      </c>
      <c r="Q660" s="69" t="s">
        <v>6162</v>
      </c>
      <c r="R660" s="78">
        <v>2406</v>
      </c>
      <c r="V660" s="26">
        <v>658</v>
      </c>
      <c r="W660" s="26">
        <v>33</v>
      </c>
      <c r="X660" s="26" t="s">
        <v>1546</v>
      </c>
    </row>
    <row r="661" spans="16:24" x14ac:dyDescent="0.25">
      <c r="P661" s="70">
        <v>246022301</v>
      </c>
      <c r="Q661" s="69" t="s">
        <v>6163</v>
      </c>
      <c r="R661" s="78">
        <v>2406</v>
      </c>
      <c r="V661" s="26">
        <v>659</v>
      </c>
      <c r="W661" s="26">
        <v>33</v>
      </c>
      <c r="X661" s="26" t="s">
        <v>1547</v>
      </c>
    </row>
    <row r="662" spans="16:24" x14ac:dyDescent="0.25">
      <c r="P662" s="70">
        <v>246024302</v>
      </c>
      <c r="Q662" s="69" t="s">
        <v>6164</v>
      </c>
      <c r="R662" s="78">
        <v>2406</v>
      </c>
      <c r="V662" s="26">
        <v>660</v>
      </c>
      <c r="W662" s="26">
        <v>33</v>
      </c>
      <c r="X662" s="26" t="s">
        <v>1548</v>
      </c>
    </row>
    <row r="663" spans="16:24" x14ac:dyDescent="0.25">
      <c r="P663" s="70">
        <v>246021303</v>
      </c>
      <c r="Q663" s="69" t="s">
        <v>6165</v>
      </c>
      <c r="R663" s="78">
        <v>2406</v>
      </c>
      <c r="V663" s="26">
        <v>661</v>
      </c>
      <c r="W663" s="26">
        <v>51</v>
      </c>
      <c r="X663" s="26" t="s">
        <v>1549</v>
      </c>
    </row>
    <row r="664" spans="16:24" x14ac:dyDescent="0.25">
      <c r="P664" s="70">
        <v>246022304</v>
      </c>
      <c r="Q664" s="69" t="s">
        <v>6166</v>
      </c>
      <c r="R664" s="78">
        <v>2406</v>
      </c>
      <c r="V664" s="26">
        <v>662</v>
      </c>
      <c r="W664" s="26">
        <v>167</v>
      </c>
      <c r="X664" s="26" t="s">
        <v>1550</v>
      </c>
    </row>
    <row r="665" spans="16:24" x14ac:dyDescent="0.25">
      <c r="P665" s="70">
        <v>246021305</v>
      </c>
      <c r="Q665" s="69" t="s">
        <v>789</v>
      </c>
      <c r="R665" s="78">
        <v>2406</v>
      </c>
      <c r="V665" s="26">
        <v>663</v>
      </c>
      <c r="W665" s="26">
        <v>167</v>
      </c>
      <c r="X665" s="26" t="s">
        <v>1551</v>
      </c>
    </row>
    <row r="666" spans="16:24" x14ac:dyDescent="0.25">
      <c r="P666" s="70">
        <v>246022401</v>
      </c>
      <c r="Q666" s="69" t="s">
        <v>6167</v>
      </c>
      <c r="R666" s="78">
        <v>2406</v>
      </c>
      <c r="V666" s="26">
        <v>664</v>
      </c>
      <c r="W666" s="26">
        <v>167</v>
      </c>
      <c r="X666" s="26" t="s">
        <v>1552</v>
      </c>
    </row>
    <row r="667" spans="16:24" x14ac:dyDescent="0.25">
      <c r="P667" s="70">
        <v>246024402</v>
      </c>
      <c r="Q667" s="69" t="s">
        <v>6168</v>
      </c>
      <c r="R667" s="78">
        <v>2406</v>
      </c>
      <c r="V667" s="26">
        <v>665</v>
      </c>
      <c r="W667" s="26">
        <v>341</v>
      </c>
      <c r="X667" s="26" t="s">
        <v>1553</v>
      </c>
    </row>
    <row r="668" spans="16:24" x14ac:dyDescent="0.25">
      <c r="P668" s="70">
        <v>246021403</v>
      </c>
      <c r="Q668" s="69" t="s">
        <v>6169</v>
      </c>
      <c r="R668" s="78">
        <v>2406</v>
      </c>
      <c r="V668" s="26">
        <v>666</v>
      </c>
      <c r="W668" s="26">
        <v>2298</v>
      </c>
      <c r="X668" s="26" t="s">
        <v>1554</v>
      </c>
    </row>
    <row r="669" spans="16:24" x14ac:dyDescent="0.25">
      <c r="P669" s="70">
        <v>246022404</v>
      </c>
      <c r="Q669" s="69" t="s">
        <v>6170</v>
      </c>
      <c r="R669" s="78">
        <v>2406</v>
      </c>
      <c r="V669" s="25">
        <v>667</v>
      </c>
      <c r="W669" s="25">
        <v>2298</v>
      </c>
      <c r="X669" s="25" t="s">
        <v>1555</v>
      </c>
    </row>
    <row r="670" spans="16:24" x14ac:dyDescent="0.25">
      <c r="P670" s="70">
        <v>246021405</v>
      </c>
      <c r="Q670" s="69" t="s">
        <v>6171</v>
      </c>
      <c r="R670" s="78">
        <v>2406</v>
      </c>
      <c r="V670" s="26">
        <v>668</v>
      </c>
      <c r="W670" s="26">
        <v>630</v>
      </c>
      <c r="X670" s="26" t="s">
        <v>1556</v>
      </c>
    </row>
    <row r="671" spans="16:24" x14ac:dyDescent="0.25">
      <c r="P671" s="70">
        <v>246122101</v>
      </c>
      <c r="Q671" s="69" t="s">
        <v>6167</v>
      </c>
      <c r="R671" s="78">
        <v>2406</v>
      </c>
      <c r="V671" s="25">
        <v>669</v>
      </c>
      <c r="W671" s="25">
        <v>980</v>
      </c>
      <c r="X671" s="25" t="s">
        <v>1557</v>
      </c>
    </row>
    <row r="672" spans="16:24" x14ac:dyDescent="0.25">
      <c r="P672" s="70">
        <v>246124102</v>
      </c>
      <c r="Q672" s="69" t="s">
        <v>6168</v>
      </c>
      <c r="R672" s="78">
        <v>2406</v>
      </c>
      <c r="V672" s="26">
        <v>670</v>
      </c>
      <c r="W672" s="26">
        <v>24</v>
      </c>
      <c r="X672" s="26" t="s">
        <v>1558</v>
      </c>
    </row>
    <row r="673" spans="16:24" x14ac:dyDescent="0.25">
      <c r="P673" s="70">
        <v>246121103</v>
      </c>
      <c r="Q673" s="69" t="s">
        <v>6169</v>
      </c>
      <c r="R673" s="78">
        <v>2406</v>
      </c>
      <c r="V673" s="26">
        <v>671</v>
      </c>
      <c r="W673" s="26">
        <v>53</v>
      </c>
      <c r="X673" s="26" t="s">
        <v>1559</v>
      </c>
    </row>
    <row r="674" spans="16:24" x14ac:dyDescent="0.25">
      <c r="P674" s="70">
        <v>246122104</v>
      </c>
      <c r="Q674" s="69" t="s">
        <v>6170</v>
      </c>
      <c r="R674" s="78">
        <v>2406</v>
      </c>
      <c r="V674" s="26">
        <v>672</v>
      </c>
      <c r="W674" s="26">
        <v>24</v>
      </c>
      <c r="X674" s="26" t="s">
        <v>1076</v>
      </c>
    </row>
    <row r="675" spans="16:24" x14ac:dyDescent="0.25">
      <c r="P675" s="70">
        <v>246121105</v>
      </c>
      <c r="Q675" s="69" t="s">
        <v>6171</v>
      </c>
      <c r="R675" s="78">
        <v>2406</v>
      </c>
      <c r="V675" s="26">
        <v>673</v>
      </c>
      <c r="W675" s="26">
        <v>24</v>
      </c>
      <c r="X675" s="26" t="s">
        <v>1560</v>
      </c>
    </row>
    <row r="676" spans="16:24" x14ac:dyDescent="0.25">
      <c r="P676" s="70">
        <v>246322101</v>
      </c>
      <c r="Q676" s="69" t="s">
        <v>6172</v>
      </c>
      <c r="R676" s="78">
        <v>2406</v>
      </c>
      <c r="V676" s="26">
        <v>674</v>
      </c>
      <c r="W676" s="26">
        <v>3388</v>
      </c>
      <c r="X676" s="26" t="s">
        <v>1561</v>
      </c>
    </row>
    <row r="677" spans="16:24" x14ac:dyDescent="0.25">
      <c r="P677" s="70">
        <v>246324102</v>
      </c>
      <c r="Q677" s="69" t="s">
        <v>6173</v>
      </c>
      <c r="R677" s="78">
        <v>2406</v>
      </c>
      <c r="V677" s="26">
        <v>675</v>
      </c>
      <c r="W677" s="26">
        <v>42</v>
      </c>
      <c r="X677" s="26" t="s">
        <v>1562</v>
      </c>
    </row>
    <row r="678" spans="16:24" x14ac:dyDescent="0.25">
      <c r="P678" s="70">
        <v>246321103</v>
      </c>
      <c r="Q678" s="69" t="s">
        <v>6174</v>
      </c>
      <c r="R678" s="78">
        <v>2406</v>
      </c>
      <c r="V678" s="26">
        <v>676</v>
      </c>
      <c r="W678" s="26">
        <v>93</v>
      </c>
      <c r="X678" s="26" t="s">
        <v>1563</v>
      </c>
    </row>
    <row r="679" spans="16:24" x14ac:dyDescent="0.25">
      <c r="P679" s="70">
        <v>246322104</v>
      </c>
      <c r="Q679" s="69" t="s">
        <v>6175</v>
      </c>
      <c r="R679" s="78">
        <v>2406</v>
      </c>
      <c r="V679" s="26">
        <v>677</v>
      </c>
      <c r="W679" s="26">
        <v>111</v>
      </c>
      <c r="X679" s="26" t="s">
        <v>1564</v>
      </c>
    </row>
    <row r="680" spans="16:24" x14ac:dyDescent="0.25">
      <c r="P680" s="70">
        <v>246321105</v>
      </c>
      <c r="Q680" s="69" t="s">
        <v>790</v>
      </c>
      <c r="R680" s="78">
        <v>2406</v>
      </c>
      <c r="V680" s="26">
        <v>678</v>
      </c>
      <c r="W680" s="26">
        <v>111</v>
      </c>
      <c r="X680" s="26" t="s">
        <v>1565</v>
      </c>
    </row>
    <row r="681" spans="16:24" x14ac:dyDescent="0.25">
      <c r="P681" s="70">
        <v>246622101</v>
      </c>
      <c r="Q681" s="69" t="s">
        <v>6176</v>
      </c>
      <c r="R681" s="78">
        <v>2406</v>
      </c>
      <c r="V681" s="26">
        <v>679</v>
      </c>
      <c r="W681" s="26">
        <v>124</v>
      </c>
      <c r="X681" s="26" t="s">
        <v>1566</v>
      </c>
    </row>
    <row r="682" spans="16:24" x14ac:dyDescent="0.25">
      <c r="P682" s="70">
        <v>246624102</v>
      </c>
      <c r="Q682" s="69" t="s">
        <v>6177</v>
      </c>
      <c r="R682" s="78">
        <v>2406</v>
      </c>
      <c r="V682" s="26">
        <v>680</v>
      </c>
      <c r="W682" s="26">
        <v>124</v>
      </c>
      <c r="X682" s="26" t="s">
        <v>1567</v>
      </c>
    </row>
    <row r="683" spans="16:24" x14ac:dyDescent="0.25">
      <c r="P683" s="70">
        <v>246621103</v>
      </c>
      <c r="Q683" s="69" t="s">
        <v>6178</v>
      </c>
      <c r="R683" s="78">
        <v>2406</v>
      </c>
      <c r="V683" s="26">
        <v>681</v>
      </c>
      <c r="W683" s="26">
        <v>167</v>
      </c>
      <c r="X683" s="26" t="s">
        <v>1568</v>
      </c>
    </row>
    <row r="684" spans="16:24" x14ac:dyDescent="0.25">
      <c r="P684" s="70">
        <v>246622104</v>
      </c>
      <c r="Q684" s="69" t="s">
        <v>6179</v>
      </c>
      <c r="R684" s="78">
        <v>2406</v>
      </c>
      <c r="V684" s="26">
        <v>682</v>
      </c>
      <c r="W684" s="26">
        <v>208</v>
      </c>
      <c r="X684" s="26" t="s">
        <v>1569</v>
      </c>
    </row>
    <row r="685" spans="16:24" x14ac:dyDescent="0.25">
      <c r="P685" s="70">
        <v>246621105</v>
      </c>
      <c r="Q685" s="69" t="s">
        <v>791</v>
      </c>
      <c r="R685" s="78">
        <v>2406</v>
      </c>
      <c r="V685" s="26">
        <v>683</v>
      </c>
      <c r="W685" s="26">
        <v>189</v>
      </c>
      <c r="X685" s="26" t="s">
        <v>1570</v>
      </c>
    </row>
    <row r="686" spans="16:24" x14ac:dyDescent="0.25">
      <c r="P686" s="70">
        <v>246622201</v>
      </c>
      <c r="Q686" s="69" t="s">
        <v>6180</v>
      </c>
      <c r="R686" s="78">
        <v>2406</v>
      </c>
      <c r="V686" s="26">
        <v>684</v>
      </c>
      <c r="W686" s="26">
        <v>282</v>
      </c>
      <c r="X686" s="26" t="s">
        <v>1571</v>
      </c>
    </row>
    <row r="687" spans="16:24" x14ac:dyDescent="0.25">
      <c r="P687" s="70">
        <v>246624202</v>
      </c>
      <c r="Q687" s="69" t="s">
        <v>6181</v>
      </c>
      <c r="R687" s="78">
        <v>2406</v>
      </c>
      <c r="V687" s="26">
        <v>685</v>
      </c>
      <c r="W687" s="26">
        <v>282</v>
      </c>
      <c r="X687" s="26" t="s">
        <v>1572</v>
      </c>
    </row>
    <row r="688" spans="16:24" x14ac:dyDescent="0.25">
      <c r="P688" s="70">
        <v>246621203</v>
      </c>
      <c r="Q688" s="69" t="s">
        <v>6182</v>
      </c>
      <c r="R688" s="78">
        <v>2406</v>
      </c>
      <c r="V688" s="25">
        <v>686</v>
      </c>
      <c r="W688" s="25">
        <v>1922</v>
      </c>
      <c r="X688" s="25" t="s">
        <v>1573</v>
      </c>
    </row>
    <row r="689" spans="2:24" x14ac:dyDescent="0.25">
      <c r="P689" s="70">
        <v>246622204</v>
      </c>
      <c r="Q689" s="69" t="s">
        <v>6183</v>
      </c>
      <c r="R689" s="78">
        <v>2406</v>
      </c>
      <c r="V689" s="26">
        <v>687</v>
      </c>
      <c r="W689" s="26">
        <v>1940</v>
      </c>
      <c r="X689" s="26" t="s">
        <v>1574</v>
      </c>
    </row>
    <row r="690" spans="2:24" x14ac:dyDescent="0.25">
      <c r="P690" s="70">
        <v>246621205</v>
      </c>
      <c r="Q690" s="69" t="s">
        <v>792</v>
      </c>
      <c r="R690" s="78">
        <v>2406</v>
      </c>
      <c r="V690" s="26">
        <v>688</v>
      </c>
      <c r="W690" s="26">
        <v>282</v>
      </c>
      <c r="X690" s="26" t="s">
        <v>1575</v>
      </c>
    </row>
    <row r="691" spans="2:24" x14ac:dyDescent="0.25">
      <c r="P691" s="70">
        <v>246624301</v>
      </c>
      <c r="Q691" s="69" t="s">
        <v>6184</v>
      </c>
      <c r="R691" s="78">
        <v>2406</v>
      </c>
      <c r="V691" s="26">
        <v>689</v>
      </c>
      <c r="W691" s="26">
        <v>327</v>
      </c>
      <c r="X691" s="26" t="s">
        <v>1576</v>
      </c>
    </row>
    <row r="692" spans="2:24" x14ac:dyDescent="0.25">
      <c r="B692" t="s">
        <v>1438</v>
      </c>
      <c r="P692" s="70">
        <v>246621302</v>
      </c>
      <c r="Q692" s="69" t="s">
        <v>6185</v>
      </c>
      <c r="R692" s="78">
        <v>2406</v>
      </c>
      <c r="V692" s="26">
        <v>690</v>
      </c>
      <c r="W692" s="26">
        <v>327</v>
      </c>
      <c r="X692" s="26" t="s">
        <v>1577</v>
      </c>
    </row>
    <row r="693" spans="2:24" x14ac:dyDescent="0.25">
      <c r="B693" t="s">
        <v>1448</v>
      </c>
      <c r="P693" s="74">
        <v>246622303</v>
      </c>
      <c r="Q693" s="73" t="s">
        <v>6186</v>
      </c>
      <c r="R693" s="77">
        <v>2406</v>
      </c>
      <c r="V693" s="26">
        <v>691</v>
      </c>
      <c r="W693" s="26">
        <v>324</v>
      </c>
      <c r="X693" s="26" t="s">
        <v>1578</v>
      </c>
    </row>
    <row r="694" spans="2:24" x14ac:dyDescent="0.25">
      <c r="B694" t="s">
        <v>342</v>
      </c>
      <c r="P694" s="70">
        <v>246621304</v>
      </c>
      <c r="Q694" s="69" t="s">
        <v>6187</v>
      </c>
      <c r="R694" s="78">
        <v>2406</v>
      </c>
      <c r="V694" s="26">
        <v>692</v>
      </c>
      <c r="W694" s="26">
        <v>327</v>
      </c>
      <c r="X694" s="26" t="s">
        <v>1579</v>
      </c>
    </row>
    <row r="695" spans="2:24" x14ac:dyDescent="0.25">
      <c r="B695" t="s">
        <v>5736</v>
      </c>
      <c r="P695" s="70">
        <v>246622401</v>
      </c>
      <c r="Q695" s="69" t="s">
        <v>6188</v>
      </c>
      <c r="R695" s="78">
        <v>2406</v>
      </c>
      <c r="V695" s="25">
        <v>693</v>
      </c>
      <c r="W695" s="25">
        <v>521</v>
      </c>
      <c r="X695" s="25" t="s">
        <v>1580</v>
      </c>
    </row>
    <row r="696" spans="2:24" x14ac:dyDescent="0.25">
      <c r="B696" t="s">
        <v>344</v>
      </c>
      <c r="P696" s="70">
        <v>246624402</v>
      </c>
      <c r="Q696" s="69" t="s">
        <v>6189</v>
      </c>
      <c r="R696" s="78">
        <v>2406</v>
      </c>
      <c r="V696" s="26">
        <v>694</v>
      </c>
      <c r="W696" s="26">
        <v>397</v>
      </c>
      <c r="X696" s="26" t="s">
        <v>1581</v>
      </c>
    </row>
    <row r="697" spans="2:24" x14ac:dyDescent="0.25">
      <c r="B697" t="s">
        <v>345</v>
      </c>
      <c r="P697" s="70">
        <v>246621403</v>
      </c>
      <c r="Q697" s="69" t="s">
        <v>6190</v>
      </c>
      <c r="R697" s="78">
        <v>2406</v>
      </c>
      <c r="V697" s="26">
        <v>695</v>
      </c>
      <c r="W697" s="26">
        <v>282</v>
      </c>
      <c r="X697" s="26" t="s">
        <v>1582</v>
      </c>
    </row>
    <row r="698" spans="2:24" x14ac:dyDescent="0.25">
      <c r="B698" t="s">
        <v>346</v>
      </c>
      <c r="P698" s="70">
        <v>246622404</v>
      </c>
      <c r="Q698" s="69" t="s">
        <v>6191</v>
      </c>
      <c r="R698" s="78">
        <v>2406</v>
      </c>
      <c r="V698" s="26">
        <v>696</v>
      </c>
      <c r="W698" s="26">
        <v>407</v>
      </c>
      <c r="X698" s="26" t="s">
        <v>1583</v>
      </c>
    </row>
    <row r="699" spans="2:24" x14ac:dyDescent="0.25">
      <c r="B699" t="s">
        <v>347</v>
      </c>
      <c r="P699" s="70">
        <v>246621405</v>
      </c>
      <c r="Q699" s="69" t="s">
        <v>793</v>
      </c>
      <c r="R699" s="78">
        <v>2406</v>
      </c>
      <c r="V699" s="26">
        <v>697</v>
      </c>
      <c r="W699" s="26">
        <v>214</v>
      </c>
      <c r="X699" s="26" t="s">
        <v>1584</v>
      </c>
    </row>
    <row r="700" spans="2:24" x14ac:dyDescent="0.25">
      <c r="B700" t="s">
        <v>1444</v>
      </c>
      <c r="P700" s="70">
        <v>246922001</v>
      </c>
      <c r="Q700" s="69" t="s">
        <v>6192</v>
      </c>
      <c r="R700" s="78">
        <v>2400</v>
      </c>
      <c r="V700" s="25">
        <v>698</v>
      </c>
      <c r="W700" s="25">
        <v>2245</v>
      </c>
      <c r="X700" s="25" t="s">
        <v>1585</v>
      </c>
    </row>
    <row r="701" spans="2:24" x14ac:dyDescent="0.25">
      <c r="B701" t="s">
        <v>349</v>
      </c>
      <c r="P701" s="70">
        <v>246922002</v>
      </c>
      <c r="Q701" s="69" t="s">
        <v>6193</v>
      </c>
      <c r="R701" s="78">
        <v>2400</v>
      </c>
      <c r="V701" s="26">
        <v>699</v>
      </c>
      <c r="W701" s="26">
        <v>461</v>
      </c>
      <c r="X701" s="26" t="s">
        <v>1586</v>
      </c>
    </row>
    <row r="702" spans="2:24" x14ac:dyDescent="0.25">
      <c r="B702" t="s">
        <v>3523</v>
      </c>
      <c r="P702" s="70">
        <v>246922003</v>
      </c>
      <c r="Q702" s="69" t="s">
        <v>6194</v>
      </c>
      <c r="R702" s="78">
        <v>2400</v>
      </c>
      <c r="V702" s="25">
        <v>700</v>
      </c>
      <c r="W702" s="25">
        <v>461</v>
      </c>
      <c r="X702" s="25" t="s">
        <v>1587</v>
      </c>
    </row>
    <row r="703" spans="2:24" x14ac:dyDescent="0.25">
      <c r="B703" t="s">
        <v>1372</v>
      </c>
      <c r="P703" s="70">
        <v>260000001</v>
      </c>
      <c r="Q703" s="69" t="s">
        <v>794</v>
      </c>
      <c r="R703" s="78">
        <v>2600</v>
      </c>
      <c r="V703" s="26">
        <v>701</v>
      </c>
      <c r="W703" s="26">
        <v>461</v>
      </c>
      <c r="X703" s="26" t="s">
        <v>1588</v>
      </c>
    </row>
    <row r="704" spans="2:24" x14ac:dyDescent="0.25">
      <c r="B704" t="s">
        <v>5706</v>
      </c>
      <c r="P704" s="70">
        <v>260046001</v>
      </c>
      <c r="Q704" s="69" t="s">
        <v>263</v>
      </c>
      <c r="R704" s="78">
        <v>2600</v>
      </c>
      <c r="V704" s="25">
        <v>702</v>
      </c>
      <c r="W704" s="25">
        <v>472</v>
      </c>
      <c r="X704" s="25" t="s">
        <v>1589</v>
      </c>
    </row>
    <row r="705" spans="2:24" x14ac:dyDescent="0.25">
      <c r="B705" t="s">
        <v>5707</v>
      </c>
      <c r="P705" s="70">
        <v>260046002</v>
      </c>
      <c r="Q705" s="69" t="s">
        <v>6195</v>
      </c>
      <c r="R705" s="78">
        <v>2600</v>
      </c>
      <c r="V705" s="25">
        <v>703</v>
      </c>
      <c r="W705" s="25">
        <v>507</v>
      </c>
      <c r="X705" s="25" t="s">
        <v>1590</v>
      </c>
    </row>
    <row r="706" spans="2:24" x14ac:dyDescent="0.25">
      <c r="B706" t="s">
        <v>5708</v>
      </c>
      <c r="P706" s="70">
        <v>260046003</v>
      </c>
      <c r="Q706" s="69" t="s">
        <v>18</v>
      </c>
      <c r="R706" s="78">
        <v>2600</v>
      </c>
      <c r="V706" s="25">
        <v>704</v>
      </c>
      <c r="W706" s="25">
        <v>1649</v>
      </c>
      <c r="X706" s="25" t="s">
        <v>142</v>
      </c>
    </row>
    <row r="707" spans="2:24" x14ac:dyDescent="0.25">
      <c r="B707" t="s">
        <v>355</v>
      </c>
      <c r="P707" s="74">
        <v>260048001</v>
      </c>
      <c r="Q707" s="73" t="s">
        <v>6196</v>
      </c>
      <c r="R707" s="77">
        <v>2600</v>
      </c>
      <c r="V707" s="25">
        <v>705</v>
      </c>
      <c r="W707" s="25">
        <v>507</v>
      </c>
      <c r="X707" s="25" t="s">
        <v>1591</v>
      </c>
    </row>
    <row r="708" spans="2:24" x14ac:dyDescent="0.25">
      <c r="B708" t="s">
        <v>5723</v>
      </c>
      <c r="P708" s="70">
        <v>260081001</v>
      </c>
      <c r="Q708" s="69" t="s">
        <v>6197</v>
      </c>
      <c r="R708" s="78">
        <v>2600</v>
      </c>
      <c r="V708" s="25">
        <v>706</v>
      </c>
      <c r="W708" s="25">
        <v>507</v>
      </c>
      <c r="X708" s="25" t="s">
        <v>1592</v>
      </c>
    </row>
    <row r="709" spans="2:24" x14ac:dyDescent="0.25">
      <c r="B709" t="s">
        <v>1452</v>
      </c>
      <c r="P709" s="70">
        <v>260081002</v>
      </c>
      <c r="Q709" s="69" t="s">
        <v>6198</v>
      </c>
      <c r="R709" s="78">
        <v>2600</v>
      </c>
      <c r="V709" s="25">
        <v>707</v>
      </c>
      <c r="W709" s="25">
        <v>526</v>
      </c>
      <c r="X709" s="25" t="s">
        <v>1593</v>
      </c>
    </row>
    <row r="710" spans="2:24" x14ac:dyDescent="0.25">
      <c r="B710" t="s">
        <v>1453</v>
      </c>
      <c r="P710" s="70">
        <v>260111001</v>
      </c>
      <c r="Q710" s="69" t="s">
        <v>6199</v>
      </c>
      <c r="R710" s="78">
        <v>2600</v>
      </c>
      <c r="V710" s="25">
        <v>708</v>
      </c>
      <c r="W710" s="25">
        <v>526</v>
      </c>
      <c r="X710" s="25" t="s">
        <v>1594</v>
      </c>
    </row>
    <row r="711" spans="2:24" x14ac:dyDescent="0.25">
      <c r="B711" t="s">
        <v>358</v>
      </c>
      <c r="P711" s="70">
        <v>260111002</v>
      </c>
      <c r="Q711" s="69" t="s">
        <v>6200</v>
      </c>
      <c r="R711" s="78">
        <v>2601</v>
      </c>
      <c r="V711" s="25">
        <v>709</v>
      </c>
      <c r="W711" s="25">
        <v>1649</v>
      </c>
      <c r="X711" s="25" t="s">
        <v>1595</v>
      </c>
    </row>
    <row r="712" spans="2:24" x14ac:dyDescent="0.25">
      <c r="B712" t="s">
        <v>1597</v>
      </c>
      <c r="P712" s="70">
        <v>260111003</v>
      </c>
      <c r="Q712" s="69" t="s">
        <v>5882</v>
      </c>
      <c r="R712" s="78" t="s">
        <v>5725</v>
      </c>
      <c r="V712" s="25">
        <v>710</v>
      </c>
      <c r="W712" s="25">
        <v>537</v>
      </c>
      <c r="X712" s="25" t="s">
        <v>1596</v>
      </c>
    </row>
    <row r="713" spans="2:24" x14ac:dyDescent="0.25">
      <c r="B713" t="s">
        <v>3464</v>
      </c>
      <c r="P713" s="70">
        <v>260111004</v>
      </c>
      <c r="Q713" s="69" t="s">
        <v>6201</v>
      </c>
      <c r="R713" s="78" t="s">
        <v>5725</v>
      </c>
      <c r="V713" s="25">
        <v>711</v>
      </c>
      <c r="W713" s="25">
        <v>557</v>
      </c>
      <c r="X713" s="25" t="s">
        <v>1597</v>
      </c>
    </row>
    <row r="714" spans="2:24" x14ac:dyDescent="0.25">
      <c r="B714" t="s">
        <v>1426</v>
      </c>
      <c r="P714" s="70">
        <v>260211001</v>
      </c>
      <c r="Q714" s="69" t="s">
        <v>6202</v>
      </c>
      <c r="R714" s="78">
        <v>2600</v>
      </c>
      <c r="V714" s="26">
        <v>712</v>
      </c>
      <c r="W714" s="26">
        <v>33</v>
      </c>
      <c r="X714" s="26" t="s">
        <v>1598</v>
      </c>
    </row>
    <row r="715" spans="2:24" x14ac:dyDescent="0.25">
      <c r="B715" t="s">
        <v>3572</v>
      </c>
      <c r="P715" s="70">
        <v>260211002</v>
      </c>
      <c r="Q715" s="69" t="s">
        <v>6203</v>
      </c>
      <c r="R715" s="78">
        <v>2600</v>
      </c>
      <c r="V715" s="26">
        <v>713</v>
      </c>
      <c r="W715" s="26">
        <v>33</v>
      </c>
      <c r="X715" s="26" t="s">
        <v>1599</v>
      </c>
    </row>
    <row r="716" spans="2:24" x14ac:dyDescent="0.25">
      <c r="B716" t="s">
        <v>363</v>
      </c>
      <c r="P716" s="70">
        <v>260211003</v>
      </c>
      <c r="Q716" s="69" t="s">
        <v>6203</v>
      </c>
      <c r="R716" s="78">
        <v>2600</v>
      </c>
      <c r="V716" s="26">
        <v>714</v>
      </c>
      <c r="W716" s="26">
        <v>33</v>
      </c>
      <c r="X716" s="26" t="s">
        <v>1600</v>
      </c>
    </row>
    <row r="717" spans="2:24" x14ac:dyDescent="0.25">
      <c r="B717" t="s">
        <v>5737</v>
      </c>
      <c r="P717" s="70">
        <v>260311001</v>
      </c>
      <c r="Q717" s="69" t="s">
        <v>6204</v>
      </c>
      <c r="R717" s="78">
        <v>2600</v>
      </c>
      <c r="V717" s="26">
        <v>715</v>
      </c>
      <c r="W717" s="26">
        <v>139</v>
      </c>
      <c r="X717" s="26" t="s">
        <v>1601</v>
      </c>
    </row>
    <row r="718" spans="2:24" x14ac:dyDescent="0.25">
      <c r="B718" t="s">
        <v>1403</v>
      </c>
      <c r="P718" s="74">
        <v>260311002</v>
      </c>
      <c r="Q718" s="73" t="s">
        <v>6205</v>
      </c>
      <c r="R718" s="77">
        <v>2600</v>
      </c>
      <c r="V718" s="26">
        <v>716</v>
      </c>
      <c r="W718" s="26">
        <v>139</v>
      </c>
      <c r="X718" s="26" t="s">
        <v>1602</v>
      </c>
    </row>
    <row r="719" spans="2:24" x14ac:dyDescent="0.25">
      <c r="B719" t="s">
        <v>5709</v>
      </c>
      <c r="P719" s="70">
        <v>260311003</v>
      </c>
      <c r="Q719" s="69" t="s">
        <v>795</v>
      </c>
      <c r="R719" s="78">
        <v>2600</v>
      </c>
      <c r="V719" s="26">
        <v>717</v>
      </c>
      <c r="W719" s="26">
        <v>139</v>
      </c>
      <c r="X719" s="26" t="s">
        <v>1603</v>
      </c>
    </row>
    <row r="720" spans="2:24" x14ac:dyDescent="0.25">
      <c r="B720" t="s">
        <v>5738</v>
      </c>
      <c r="P720" s="70">
        <v>261211001</v>
      </c>
      <c r="Q720" s="69" t="s">
        <v>796</v>
      </c>
      <c r="R720" s="78">
        <v>2600</v>
      </c>
      <c r="V720" s="26">
        <v>718</v>
      </c>
      <c r="W720" s="26">
        <v>139</v>
      </c>
      <c r="X720" s="26" t="s">
        <v>1604</v>
      </c>
    </row>
    <row r="721" spans="2:24" x14ac:dyDescent="0.25">
      <c r="B721" t="s">
        <v>5739</v>
      </c>
      <c r="P721" s="70">
        <v>261211002</v>
      </c>
      <c r="Q721" s="69" t="s">
        <v>797</v>
      </c>
      <c r="R721" s="78">
        <v>2600</v>
      </c>
      <c r="V721" s="26">
        <v>719</v>
      </c>
      <c r="W721" s="26">
        <v>244</v>
      </c>
      <c r="X721" s="26" t="s">
        <v>1605</v>
      </c>
    </row>
    <row r="722" spans="2:24" x14ac:dyDescent="0.25">
      <c r="B722" t="s">
        <v>343</v>
      </c>
      <c r="P722" s="70">
        <v>261211003</v>
      </c>
      <c r="Q722" s="69" t="s">
        <v>798</v>
      </c>
      <c r="R722" s="78">
        <v>2600</v>
      </c>
      <c r="V722" s="26">
        <v>720</v>
      </c>
      <c r="W722" s="26">
        <v>2601</v>
      </c>
      <c r="X722" s="26" t="s">
        <v>1606</v>
      </c>
    </row>
    <row r="723" spans="2:24" x14ac:dyDescent="0.25">
      <c r="B723" t="s">
        <v>5740</v>
      </c>
      <c r="P723" s="70">
        <v>261211004</v>
      </c>
      <c r="Q723" s="69" t="s">
        <v>799</v>
      </c>
      <c r="R723" s="78">
        <v>2600</v>
      </c>
      <c r="V723" s="26">
        <v>721</v>
      </c>
      <c r="W723" s="26">
        <v>327</v>
      </c>
      <c r="X723" s="26" t="s">
        <v>1607</v>
      </c>
    </row>
    <row r="724" spans="2:24" x14ac:dyDescent="0.25">
      <c r="B724" t="s">
        <v>5740</v>
      </c>
      <c r="P724" s="70">
        <v>262113001</v>
      </c>
      <c r="Q724" s="69" t="s">
        <v>5686</v>
      </c>
      <c r="R724" s="78" t="s">
        <v>5693</v>
      </c>
      <c r="V724" s="25">
        <v>722</v>
      </c>
      <c r="W724" s="25">
        <v>336</v>
      </c>
      <c r="X724" s="25" t="s">
        <v>1608</v>
      </c>
    </row>
    <row r="725" spans="2:24" x14ac:dyDescent="0.25">
      <c r="B725" t="s">
        <v>5741</v>
      </c>
      <c r="P725" s="70">
        <v>263314001</v>
      </c>
      <c r="Q725" s="69" t="s">
        <v>800</v>
      </c>
      <c r="R725" s="78">
        <v>2600</v>
      </c>
      <c r="V725" s="26">
        <v>723</v>
      </c>
      <c r="W725" s="26">
        <v>1255</v>
      </c>
      <c r="X725" s="26" t="s">
        <v>1609</v>
      </c>
    </row>
    <row r="726" spans="2:24" x14ac:dyDescent="0.25">
      <c r="B726" t="s">
        <v>5742</v>
      </c>
      <c r="P726" s="70">
        <v>263314002</v>
      </c>
      <c r="Q726" s="69" t="s">
        <v>6206</v>
      </c>
      <c r="R726" s="78">
        <v>2600</v>
      </c>
      <c r="V726" s="26">
        <v>724</v>
      </c>
      <c r="W726" s="26">
        <v>2298</v>
      </c>
      <c r="X726" s="26" t="s">
        <v>1610</v>
      </c>
    </row>
    <row r="727" spans="2:24" x14ac:dyDescent="0.25">
      <c r="B727" t="s">
        <v>5743</v>
      </c>
      <c r="P727" s="70">
        <v>263314003</v>
      </c>
      <c r="Q727" s="69" t="s">
        <v>6207</v>
      </c>
      <c r="R727" s="78">
        <v>2600</v>
      </c>
      <c r="V727" s="26">
        <v>725</v>
      </c>
      <c r="W727" s="26">
        <v>9998</v>
      </c>
      <c r="X727" s="26" t="s">
        <v>1611</v>
      </c>
    </row>
    <row r="728" spans="2:24" x14ac:dyDescent="0.25">
      <c r="B728" t="s">
        <v>3590</v>
      </c>
      <c r="P728" s="70">
        <v>263314004</v>
      </c>
      <c r="Q728" s="69" t="s">
        <v>801</v>
      </c>
      <c r="R728" s="78">
        <v>2600</v>
      </c>
      <c r="V728" s="25">
        <v>726</v>
      </c>
      <c r="W728" s="25">
        <v>3895</v>
      </c>
      <c r="X728" s="25" t="s">
        <v>1612</v>
      </c>
    </row>
    <row r="729" spans="2:24" x14ac:dyDescent="0.25">
      <c r="B729" t="s">
        <v>3544</v>
      </c>
      <c r="P729" s="70">
        <v>263314005</v>
      </c>
      <c r="Q729" s="69" t="s">
        <v>270</v>
      </c>
      <c r="R729" s="78">
        <v>5100</v>
      </c>
      <c r="V729" s="25">
        <v>727</v>
      </c>
      <c r="W729" s="25">
        <v>1760</v>
      </c>
      <c r="X729" s="25" t="s">
        <v>1613</v>
      </c>
    </row>
    <row r="730" spans="2:24" x14ac:dyDescent="0.25">
      <c r="B730" t="s">
        <v>4373</v>
      </c>
      <c r="P730" s="70">
        <v>263314006</v>
      </c>
      <c r="Q730" s="69" t="s">
        <v>6208</v>
      </c>
      <c r="R730" s="78">
        <v>2600</v>
      </c>
      <c r="V730" s="26">
        <v>728</v>
      </c>
      <c r="W730" s="26">
        <v>41</v>
      </c>
      <c r="X730" s="26" t="s">
        <v>1614</v>
      </c>
    </row>
    <row r="731" spans="2:24" x14ac:dyDescent="0.25">
      <c r="B731" t="s">
        <v>5744</v>
      </c>
      <c r="P731" s="70">
        <v>263314007</v>
      </c>
      <c r="Q731" s="69" t="s">
        <v>5679</v>
      </c>
      <c r="R731" s="78">
        <v>2600</v>
      </c>
      <c r="V731" s="26">
        <v>729</v>
      </c>
      <c r="W731" s="26">
        <v>41</v>
      </c>
      <c r="X731" s="26" t="s">
        <v>1615</v>
      </c>
    </row>
    <row r="732" spans="2:24" x14ac:dyDescent="0.25">
      <c r="B732" t="s">
        <v>377</v>
      </c>
      <c r="P732" s="70">
        <v>263622001</v>
      </c>
      <c r="Q732" s="69" t="s">
        <v>6209</v>
      </c>
      <c r="R732" s="78">
        <v>2600</v>
      </c>
      <c r="V732" s="26">
        <v>730</v>
      </c>
      <c r="W732" s="26">
        <v>121</v>
      </c>
      <c r="X732" s="26" t="s">
        <v>1616</v>
      </c>
    </row>
    <row r="733" spans="2:24" x14ac:dyDescent="0.25">
      <c r="B733" t="s">
        <v>5745</v>
      </c>
      <c r="P733" s="70">
        <v>263622002</v>
      </c>
      <c r="Q733" s="69" t="s">
        <v>6210</v>
      </c>
      <c r="R733" s="78">
        <v>2600</v>
      </c>
      <c r="V733" s="25">
        <v>731</v>
      </c>
      <c r="W733" s="25">
        <v>986</v>
      </c>
      <c r="X733" s="25" t="s">
        <v>1617</v>
      </c>
    </row>
    <row r="734" spans="2:24" x14ac:dyDescent="0.25">
      <c r="B734" t="s">
        <v>5746</v>
      </c>
      <c r="P734" s="70">
        <v>263622003</v>
      </c>
      <c r="Q734" s="69" t="s">
        <v>6211</v>
      </c>
      <c r="R734" s="78">
        <v>2600</v>
      </c>
      <c r="V734" s="26">
        <v>732</v>
      </c>
      <c r="W734" s="26">
        <v>199</v>
      </c>
      <c r="X734" s="26" t="s">
        <v>1618</v>
      </c>
    </row>
    <row r="735" spans="2:24" x14ac:dyDescent="0.25">
      <c r="B735" t="s">
        <v>5747</v>
      </c>
      <c r="P735" s="70">
        <v>263622004</v>
      </c>
      <c r="Q735" s="69" t="s">
        <v>6212</v>
      </c>
      <c r="R735" s="78">
        <v>2600</v>
      </c>
      <c r="V735" s="26">
        <v>733</v>
      </c>
      <c r="W735" s="26">
        <v>434</v>
      </c>
      <c r="X735" s="26" t="s">
        <v>1619</v>
      </c>
    </row>
    <row r="736" spans="2:24" x14ac:dyDescent="0.25">
      <c r="B736" t="s">
        <v>5748</v>
      </c>
      <c r="P736" s="70">
        <v>263622005</v>
      </c>
      <c r="Q736" s="69" t="s">
        <v>6213</v>
      </c>
      <c r="R736" s="78">
        <v>2600</v>
      </c>
      <c r="V736" s="26">
        <v>734</v>
      </c>
      <c r="W736" s="26">
        <v>239</v>
      </c>
      <c r="X736" s="26" t="s">
        <v>1620</v>
      </c>
    </row>
    <row r="737" spans="2:24" x14ac:dyDescent="0.25">
      <c r="B737" t="s">
        <v>2251</v>
      </c>
      <c r="P737" s="70">
        <v>263622006</v>
      </c>
      <c r="Q737" s="69" t="s">
        <v>6214</v>
      </c>
      <c r="R737" s="78">
        <v>2600</v>
      </c>
      <c r="V737" s="26">
        <v>735</v>
      </c>
      <c r="W737" s="26">
        <v>208</v>
      </c>
      <c r="X737" s="26" t="s">
        <v>1621</v>
      </c>
    </row>
    <row r="738" spans="2:24" x14ac:dyDescent="0.25">
      <c r="B738" t="s">
        <v>5749</v>
      </c>
      <c r="P738" s="70">
        <v>263622007</v>
      </c>
      <c r="Q738" s="69" t="s">
        <v>6215</v>
      </c>
      <c r="R738" s="78">
        <v>2600</v>
      </c>
      <c r="V738" s="25">
        <v>736</v>
      </c>
      <c r="W738" s="25">
        <v>319</v>
      </c>
      <c r="X738" s="25" t="s">
        <v>1622</v>
      </c>
    </row>
    <row r="739" spans="2:24" x14ac:dyDescent="0.25">
      <c r="B739" t="s">
        <v>18</v>
      </c>
      <c r="P739" s="70">
        <v>263622008</v>
      </c>
      <c r="Q739" s="69" t="s">
        <v>6216</v>
      </c>
      <c r="R739" s="78">
        <v>2600</v>
      </c>
      <c r="V739" s="26">
        <v>737</v>
      </c>
      <c r="W739" s="26">
        <v>362</v>
      </c>
      <c r="X739" s="26" t="s">
        <v>1623</v>
      </c>
    </row>
    <row r="740" spans="2:24" x14ac:dyDescent="0.25">
      <c r="B740" t="s">
        <v>4140</v>
      </c>
      <c r="P740" s="70">
        <v>263622009</v>
      </c>
      <c r="Q740" s="69" t="s">
        <v>6217</v>
      </c>
      <c r="R740" s="78">
        <v>2600</v>
      </c>
      <c r="V740" s="26">
        <v>738</v>
      </c>
      <c r="W740" s="26">
        <v>434</v>
      </c>
      <c r="X740" s="26" t="s">
        <v>1624</v>
      </c>
    </row>
    <row r="741" spans="2:24" x14ac:dyDescent="0.25">
      <c r="B741" t="s">
        <v>5750</v>
      </c>
      <c r="P741" s="70">
        <v>263622010</v>
      </c>
      <c r="Q741" s="69" t="s">
        <v>6218</v>
      </c>
      <c r="R741" s="78">
        <v>2600</v>
      </c>
      <c r="V741" s="26">
        <v>739</v>
      </c>
      <c r="W741" s="26">
        <v>413</v>
      </c>
      <c r="X741" s="26" t="s">
        <v>1625</v>
      </c>
    </row>
    <row r="742" spans="2:24" x14ac:dyDescent="0.25">
      <c r="B742" t="s">
        <v>5751</v>
      </c>
      <c r="P742" s="70">
        <v>263622011</v>
      </c>
      <c r="Q742" s="69" t="s">
        <v>6219</v>
      </c>
      <c r="R742" s="78">
        <v>2600</v>
      </c>
      <c r="V742" s="25">
        <v>740</v>
      </c>
      <c r="W742" s="25">
        <v>9999</v>
      </c>
      <c r="X742" s="25" t="s">
        <v>1626</v>
      </c>
    </row>
    <row r="743" spans="2:24" x14ac:dyDescent="0.25">
      <c r="B743" t="s">
        <v>5710</v>
      </c>
      <c r="P743" s="70">
        <v>263622012</v>
      </c>
      <c r="Q743" s="69" t="s">
        <v>6220</v>
      </c>
      <c r="R743" s="78">
        <v>2600</v>
      </c>
      <c r="V743" s="26">
        <v>741</v>
      </c>
      <c r="W743" s="26">
        <v>356</v>
      </c>
      <c r="X743" s="26" t="s">
        <v>1627</v>
      </c>
    </row>
    <row r="744" spans="2:24" x14ac:dyDescent="0.25">
      <c r="B744" t="s">
        <v>5752</v>
      </c>
      <c r="P744" s="70">
        <v>263622013</v>
      </c>
      <c r="Q744" s="69" t="s">
        <v>6221</v>
      </c>
      <c r="R744" s="78">
        <v>2600</v>
      </c>
      <c r="V744" s="26">
        <v>742</v>
      </c>
      <c r="W744" s="26">
        <v>53</v>
      </c>
      <c r="X744" s="26" t="s">
        <v>1628</v>
      </c>
    </row>
    <row r="745" spans="2:24" x14ac:dyDescent="0.25">
      <c r="B745" t="s">
        <v>5753</v>
      </c>
      <c r="P745" s="70">
        <v>263622014</v>
      </c>
      <c r="Q745" s="69" t="s">
        <v>6222</v>
      </c>
      <c r="R745" s="78">
        <v>2600</v>
      </c>
      <c r="V745" s="26">
        <v>743</v>
      </c>
      <c r="W745" s="26">
        <v>116</v>
      </c>
      <c r="X745" s="26" t="s">
        <v>1629</v>
      </c>
    </row>
    <row r="746" spans="2:24" x14ac:dyDescent="0.25">
      <c r="B746" t="s">
        <v>5754</v>
      </c>
      <c r="P746" s="70">
        <v>263622015</v>
      </c>
      <c r="Q746" s="69" t="s">
        <v>6223</v>
      </c>
      <c r="R746" s="78">
        <v>2600</v>
      </c>
      <c r="V746" s="26">
        <v>744</v>
      </c>
      <c r="W746" s="26">
        <v>241</v>
      </c>
      <c r="X746" s="26" t="s">
        <v>1630</v>
      </c>
    </row>
    <row r="747" spans="2:24" x14ac:dyDescent="0.25">
      <c r="B747" t="s">
        <v>5711</v>
      </c>
      <c r="P747" s="70">
        <v>263622016</v>
      </c>
      <c r="Q747" s="69" t="s">
        <v>6224</v>
      </c>
      <c r="R747" s="78">
        <v>2600</v>
      </c>
      <c r="V747" s="26">
        <v>745</v>
      </c>
      <c r="W747" s="26">
        <v>244</v>
      </c>
      <c r="X747" s="26" t="s">
        <v>1631</v>
      </c>
    </row>
    <row r="748" spans="2:24" x14ac:dyDescent="0.25">
      <c r="B748" t="s">
        <v>2123</v>
      </c>
      <c r="P748" s="70">
        <v>263622017</v>
      </c>
      <c r="Q748" s="69" t="s">
        <v>6225</v>
      </c>
      <c r="R748" s="78">
        <v>2600</v>
      </c>
      <c r="V748" s="26">
        <v>746</v>
      </c>
      <c r="W748" s="26">
        <v>407</v>
      </c>
      <c r="X748" s="26" t="s">
        <v>1632</v>
      </c>
    </row>
    <row r="749" spans="2:24" x14ac:dyDescent="0.25">
      <c r="B749" t="s">
        <v>2250</v>
      </c>
      <c r="P749" s="70">
        <v>263622018</v>
      </c>
      <c r="Q749" s="69" t="s">
        <v>6226</v>
      </c>
      <c r="R749" s="78">
        <v>2600</v>
      </c>
      <c r="V749" s="26">
        <v>747</v>
      </c>
      <c r="W749" s="26">
        <v>53</v>
      </c>
      <c r="X749" s="26" t="s">
        <v>1633</v>
      </c>
    </row>
    <row r="750" spans="2:24" x14ac:dyDescent="0.25">
      <c r="B750" t="s">
        <v>2283</v>
      </c>
      <c r="P750" s="70">
        <v>263622019</v>
      </c>
      <c r="Q750" s="69" t="s">
        <v>6227</v>
      </c>
      <c r="R750" s="78">
        <v>2600</v>
      </c>
      <c r="V750" s="26">
        <v>748</v>
      </c>
      <c r="W750" s="26">
        <v>647</v>
      </c>
      <c r="X750" s="26" t="s">
        <v>1634</v>
      </c>
    </row>
    <row r="751" spans="2:24" x14ac:dyDescent="0.25">
      <c r="B751" t="s">
        <v>5755</v>
      </c>
      <c r="P751" s="70">
        <v>280000001</v>
      </c>
      <c r="Q751" s="69" t="s">
        <v>6228</v>
      </c>
      <c r="R751" s="78">
        <v>2800</v>
      </c>
      <c r="V751" s="25">
        <v>749</v>
      </c>
      <c r="W751" s="25">
        <v>549</v>
      </c>
      <c r="X751" s="25" t="s">
        <v>820</v>
      </c>
    </row>
    <row r="752" spans="2:24" x14ac:dyDescent="0.25">
      <c r="B752" t="s">
        <v>1910</v>
      </c>
      <c r="P752" s="70">
        <v>280014001</v>
      </c>
      <c r="Q752" s="69" t="s">
        <v>6229</v>
      </c>
      <c r="R752" s="78">
        <v>2800</v>
      </c>
      <c r="V752" s="25">
        <v>750</v>
      </c>
      <c r="W752" s="25">
        <v>549</v>
      </c>
      <c r="X752" s="25" t="s">
        <v>821</v>
      </c>
    </row>
    <row r="753" spans="2:24" x14ac:dyDescent="0.25">
      <c r="B753" t="s">
        <v>5756</v>
      </c>
      <c r="P753" s="70">
        <v>280014002</v>
      </c>
      <c r="Q753" s="69" t="s">
        <v>273</v>
      </c>
      <c r="R753" s="78">
        <v>5100</v>
      </c>
      <c r="V753" s="25">
        <v>751</v>
      </c>
      <c r="W753" s="25">
        <v>1462</v>
      </c>
      <c r="X753" s="25" t="s">
        <v>1635</v>
      </c>
    </row>
    <row r="754" spans="2:24" x14ac:dyDescent="0.25">
      <c r="B754" t="s">
        <v>5757</v>
      </c>
      <c r="P754" s="70">
        <v>280014003</v>
      </c>
      <c r="Q754" s="69" t="s">
        <v>6230</v>
      </c>
      <c r="R754" s="78">
        <v>2800</v>
      </c>
      <c r="V754" s="25">
        <v>752</v>
      </c>
      <c r="W754" s="25">
        <v>1457</v>
      </c>
      <c r="X754" s="25" t="s">
        <v>1636</v>
      </c>
    </row>
    <row r="755" spans="2:24" x14ac:dyDescent="0.25">
      <c r="B755" t="s">
        <v>5758</v>
      </c>
      <c r="P755" s="70">
        <v>280046001</v>
      </c>
      <c r="Q755" s="69" t="s">
        <v>274</v>
      </c>
      <c r="R755" s="78">
        <v>2800</v>
      </c>
      <c r="V755" s="25">
        <v>753</v>
      </c>
      <c r="W755" s="25">
        <v>752</v>
      </c>
      <c r="X755" s="25" t="s">
        <v>1637</v>
      </c>
    </row>
    <row r="756" spans="2:24" x14ac:dyDescent="0.25">
      <c r="B756" t="s">
        <v>5712</v>
      </c>
      <c r="P756" s="70">
        <v>280046002</v>
      </c>
      <c r="Q756" s="69" t="s">
        <v>106</v>
      </c>
      <c r="R756" s="78">
        <v>2800</v>
      </c>
      <c r="V756" s="26">
        <v>754</v>
      </c>
      <c r="W756" s="26">
        <v>1145</v>
      </c>
      <c r="X756" s="26" t="s">
        <v>1638</v>
      </c>
    </row>
    <row r="757" spans="2:24" x14ac:dyDescent="0.25">
      <c r="B757" t="s">
        <v>5713</v>
      </c>
      <c r="P757" s="70">
        <v>280046003</v>
      </c>
      <c r="Q757" s="69" t="s">
        <v>6231</v>
      </c>
      <c r="R757" s="78">
        <v>2800</v>
      </c>
      <c r="V757" s="25">
        <v>755</v>
      </c>
      <c r="W757" s="25">
        <v>1146</v>
      </c>
      <c r="X757" s="25" t="s">
        <v>1639</v>
      </c>
    </row>
    <row r="758" spans="2:24" x14ac:dyDescent="0.25">
      <c r="B758" t="s">
        <v>5714</v>
      </c>
      <c r="P758" s="70">
        <v>280081001</v>
      </c>
      <c r="Q758" s="69" t="s">
        <v>6232</v>
      </c>
      <c r="R758" s="78">
        <v>2800</v>
      </c>
      <c r="V758" s="25">
        <v>756</v>
      </c>
      <c r="W758" s="25">
        <v>752</v>
      </c>
      <c r="X758" s="25" t="s">
        <v>1640</v>
      </c>
    </row>
    <row r="759" spans="2:24" x14ac:dyDescent="0.25">
      <c r="B759" t="s">
        <v>5715</v>
      </c>
      <c r="P759" s="70">
        <v>281211001</v>
      </c>
      <c r="Q759" s="69" t="s">
        <v>276</v>
      </c>
      <c r="R759" s="78">
        <v>2800</v>
      </c>
      <c r="V759" s="25">
        <v>757</v>
      </c>
      <c r="W759" s="25">
        <v>752</v>
      </c>
      <c r="X759" s="25" t="s">
        <v>1641</v>
      </c>
    </row>
    <row r="760" spans="2:24" x14ac:dyDescent="0.25">
      <c r="B760" t="s">
        <v>5759</v>
      </c>
      <c r="P760" s="70">
        <v>282113001</v>
      </c>
      <c r="Q760" s="69" t="s">
        <v>6233</v>
      </c>
      <c r="R760" s="78">
        <v>2800</v>
      </c>
      <c r="V760" s="26">
        <v>758</v>
      </c>
      <c r="W760" s="26">
        <v>1147</v>
      </c>
      <c r="X760" s="26" t="s">
        <v>1642</v>
      </c>
    </row>
    <row r="761" spans="2:24" x14ac:dyDescent="0.25">
      <c r="B761" t="s">
        <v>5716</v>
      </c>
      <c r="P761" s="70">
        <v>282113002</v>
      </c>
      <c r="Q761" s="69" t="s">
        <v>6234</v>
      </c>
      <c r="R761" s="78">
        <v>2800</v>
      </c>
      <c r="V761" s="25">
        <v>759</v>
      </c>
      <c r="W761" s="25">
        <v>1148</v>
      </c>
      <c r="X761" s="25" t="s">
        <v>1643</v>
      </c>
    </row>
    <row r="762" spans="2:24" x14ac:dyDescent="0.25">
      <c r="B762" t="s">
        <v>5717</v>
      </c>
      <c r="P762" s="70">
        <v>283622001</v>
      </c>
      <c r="Q762" s="69" t="s">
        <v>278</v>
      </c>
      <c r="R762" s="78">
        <v>2800</v>
      </c>
      <c r="V762" s="25">
        <v>760</v>
      </c>
      <c r="W762" s="25">
        <v>1149</v>
      </c>
      <c r="X762" s="25" t="s">
        <v>1644</v>
      </c>
    </row>
    <row r="763" spans="2:24" x14ac:dyDescent="0.25">
      <c r="B763" t="s">
        <v>5718</v>
      </c>
      <c r="P763" s="70">
        <v>283622002</v>
      </c>
      <c r="Q763" s="69" t="s">
        <v>6235</v>
      </c>
      <c r="R763" s="78">
        <v>2800</v>
      </c>
      <c r="V763" s="25">
        <v>761</v>
      </c>
      <c r="W763" s="25">
        <v>42</v>
      </c>
      <c r="X763" s="25" t="s">
        <v>1645</v>
      </c>
    </row>
    <row r="764" spans="2:24" x14ac:dyDescent="0.25">
      <c r="B764" t="s">
        <v>5760</v>
      </c>
      <c r="P764" s="70">
        <v>283622003</v>
      </c>
      <c r="Q764" s="69" t="s">
        <v>6236</v>
      </c>
      <c r="R764" s="78">
        <v>2800</v>
      </c>
      <c r="V764" s="26">
        <v>762</v>
      </c>
      <c r="W764" s="26">
        <v>51</v>
      </c>
      <c r="X764" s="26" t="s">
        <v>1646</v>
      </c>
    </row>
    <row r="765" spans="2:24" x14ac:dyDescent="0.25">
      <c r="B765" t="s">
        <v>5719</v>
      </c>
      <c r="P765" s="70">
        <v>283624001</v>
      </c>
      <c r="Q765" s="69" t="s">
        <v>279</v>
      </c>
      <c r="R765" s="78">
        <v>2800</v>
      </c>
      <c r="V765" s="26">
        <v>763</v>
      </c>
      <c r="W765" s="26">
        <v>118</v>
      </c>
      <c r="X765" s="26" t="s">
        <v>1647</v>
      </c>
    </row>
    <row r="766" spans="2:24" x14ac:dyDescent="0.25">
      <c r="B766" t="s">
        <v>409</v>
      </c>
      <c r="P766" s="70">
        <v>300000001</v>
      </c>
      <c r="Q766" s="69" t="s">
        <v>6237</v>
      </c>
      <c r="R766" s="78">
        <v>3000</v>
      </c>
      <c r="V766" s="26">
        <v>764</v>
      </c>
      <c r="W766" s="26">
        <v>243</v>
      </c>
      <c r="X766" s="26" t="s">
        <v>1648</v>
      </c>
    </row>
    <row r="767" spans="2:24" x14ac:dyDescent="0.25">
      <c r="B767" t="s">
        <v>5761</v>
      </c>
      <c r="P767" s="70">
        <v>300065001</v>
      </c>
      <c r="Q767" s="69" t="s">
        <v>6238</v>
      </c>
      <c r="R767" s="78">
        <v>3000</v>
      </c>
      <c r="V767" s="25">
        <v>765</v>
      </c>
      <c r="W767" s="25">
        <v>472</v>
      </c>
      <c r="X767" s="25" t="s">
        <v>1649</v>
      </c>
    </row>
    <row r="768" spans="2:24" x14ac:dyDescent="0.25">
      <c r="B768" t="s">
        <v>1346</v>
      </c>
      <c r="P768" s="70">
        <v>301211001</v>
      </c>
      <c r="Q768" s="69" t="s">
        <v>282</v>
      </c>
      <c r="R768" s="78">
        <v>3000</v>
      </c>
      <c r="V768" s="25">
        <v>766</v>
      </c>
      <c r="W768" s="25">
        <v>472</v>
      </c>
      <c r="X768" s="25" t="s">
        <v>1650</v>
      </c>
    </row>
    <row r="769" spans="2:24" x14ac:dyDescent="0.25">
      <c r="B769" t="s">
        <v>412</v>
      </c>
      <c r="P769" s="70">
        <v>301512001</v>
      </c>
      <c r="Q769" s="69" t="s">
        <v>6239</v>
      </c>
      <c r="R769" s="78">
        <v>3000</v>
      </c>
      <c r="V769" s="25">
        <v>767</v>
      </c>
      <c r="W769" s="25">
        <v>557</v>
      </c>
      <c r="X769" s="25" t="s">
        <v>358</v>
      </c>
    </row>
    <row r="770" spans="2:24" x14ac:dyDescent="0.25">
      <c r="B770" t="s">
        <v>5762</v>
      </c>
      <c r="P770" s="70">
        <v>301512002</v>
      </c>
      <c r="Q770" s="69" t="s">
        <v>6240</v>
      </c>
      <c r="R770" s="78">
        <v>3000</v>
      </c>
      <c r="V770" s="25">
        <v>768</v>
      </c>
      <c r="W770" s="25">
        <v>42</v>
      </c>
      <c r="X770" s="25" t="s">
        <v>1651</v>
      </c>
    </row>
    <row r="771" spans="2:24" x14ac:dyDescent="0.25">
      <c r="B771" t="s">
        <v>414</v>
      </c>
      <c r="P771" s="70">
        <v>301512003</v>
      </c>
      <c r="Q771" s="69" t="s">
        <v>6241</v>
      </c>
      <c r="R771" s="78">
        <v>3000</v>
      </c>
      <c r="V771" s="25">
        <v>769</v>
      </c>
      <c r="W771" s="25">
        <v>51</v>
      </c>
      <c r="X771" s="25" t="s">
        <v>1652</v>
      </c>
    </row>
    <row r="772" spans="2:24" x14ac:dyDescent="0.25">
      <c r="B772" t="s">
        <v>5763</v>
      </c>
      <c r="P772" s="70">
        <v>301512004</v>
      </c>
      <c r="Q772" s="69" t="s">
        <v>6242</v>
      </c>
      <c r="R772" s="78">
        <v>3000</v>
      </c>
      <c r="V772" s="26">
        <v>770</v>
      </c>
      <c r="W772" s="26">
        <v>341</v>
      </c>
      <c r="X772" s="26" t="s">
        <v>1653</v>
      </c>
    </row>
    <row r="773" spans="2:24" x14ac:dyDescent="0.25">
      <c r="B773" t="s">
        <v>5764</v>
      </c>
      <c r="P773" s="70">
        <v>302113001</v>
      </c>
      <c r="Q773" s="69" t="s">
        <v>6243</v>
      </c>
      <c r="R773" s="78">
        <v>3000</v>
      </c>
      <c r="V773" s="26">
        <v>771</v>
      </c>
      <c r="W773" s="26">
        <v>356</v>
      </c>
      <c r="X773" s="26" t="s">
        <v>1654</v>
      </c>
    </row>
    <row r="774" spans="2:24" x14ac:dyDescent="0.25">
      <c r="B774" t="s">
        <v>1709</v>
      </c>
      <c r="P774" s="70">
        <v>303314001</v>
      </c>
      <c r="Q774" s="69" t="s">
        <v>285</v>
      </c>
      <c r="R774" s="78">
        <v>5100</v>
      </c>
      <c r="V774" s="25">
        <v>772</v>
      </c>
      <c r="W774" s="25">
        <v>1898</v>
      </c>
      <c r="X774" s="25" t="s">
        <v>1655</v>
      </c>
    </row>
    <row r="775" spans="2:24" x14ac:dyDescent="0.25">
      <c r="B775" t="s">
        <v>5765</v>
      </c>
      <c r="P775" s="70">
        <v>303622001</v>
      </c>
      <c r="Q775" s="69" t="s">
        <v>286</v>
      </c>
      <c r="R775" s="78">
        <v>3000</v>
      </c>
      <c r="V775" s="26">
        <v>773</v>
      </c>
      <c r="W775" s="26">
        <v>778</v>
      </c>
      <c r="X775" s="26" t="s">
        <v>1656</v>
      </c>
    </row>
    <row r="776" spans="2:24" x14ac:dyDescent="0.25">
      <c r="B776" t="s">
        <v>5766</v>
      </c>
      <c r="P776" s="70">
        <v>303624001</v>
      </c>
      <c r="Q776" s="69" t="s">
        <v>287</v>
      </c>
      <c r="R776" s="78">
        <v>3000</v>
      </c>
      <c r="V776" s="26">
        <v>774</v>
      </c>
      <c r="W776" s="26">
        <v>773</v>
      </c>
      <c r="X776" s="26" t="s">
        <v>1657</v>
      </c>
    </row>
    <row r="777" spans="2:24" x14ac:dyDescent="0.25">
      <c r="B777" t="s">
        <v>5708</v>
      </c>
      <c r="P777" s="70">
        <v>320000001</v>
      </c>
      <c r="Q777" s="69" t="s">
        <v>6244</v>
      </c>
      <c r="R777" s="78">
        <v>3200</v>
      </c>
      <c r="V777" s="26">
        <v>775</v>
      </c>
      <c r="W777" s="26">
        <v>1265</v>
      </c>
      <c r="X777" s="26" t="s">
        <v>1658</v>
      </c>
    </row>
    <row r="778" spans="2:24" x14ac:dyDescent="0.25">
      <c r="B778" t="s">
        <v>1682</v>
      </c>
      <c r="P778" s="70">
        <v>320046001</v>
      </c>
      <c r="Q778" s="69" t="s">
        <v>289</v>
      </c>
      <c r="R778" s="78">
        <v>3200</v>
      </c>
      <c r="V778" s="26">
        <v>776</v>
      </c>
      <c r="W778" s="26">
        <v>773</v>
      </c>
      <c r="X778" s="26" t="s">
        <v>1659</v>
      </c>
    </row>
    <row r="779" spans="2:24" x14ac:dyDescent="0.25">
      <c r="B779" t="s">
        <v>5767</v>
      </c>
      <c r="P779" s="70">
        <v>320046002</v>
      </c>
      <c r="Q779" s="69" t="s">
        <v>6245</v>
      </c>
      <c r="R779" s="78">
        <v>3200</v>
      </c>
      <c r="V779" s="26">
        <v>777</v>
      </c>
      <c r="W779" s="26">
        <v>773</v>
      </c>
      <c r="X779" s="26" t="s">
        <v>1660</v>
      </c>
    </row>
    <row r="780" spans="2:24" x14ac:dyDescent="0.25">
      <c r="B780" t="s">
        <v>421</v>
      </c>
      <c r="P780" s="70">
        <v>320082001</v>
      </c>
      <c r="Q780" s="69" t="s">
        <v>290</v>
      </c>
      <c r="R780" s="78">
        <v>3200</v>
      </c>
      <c r="V780" s="26">
        <v>778</v>
      </c>
      <c r="W780" s="26">
        <v>772</v>
      </c>
      <c r="X780" s="26" t="s">
        <v>1661</v>
      </c>
    </row>
    <row r="781" spans="2:24" x14ac:dyDescent="0.25">
      <c r="B781" t="s">
        <v>5768</v>
      </c>
      <c r="P781" s="70">
        <v>320947001</v>
      </c>
      <c r="Q781" s="69" t="s">
        <v>6246</v>
      </c>
      <c r="R781" s="78">
        <v>3200</v>
      </c>
      <c r="V781" s="26">
        <v>779</v>
      </c>
      <c r="W781" s="26">
        <v>773</v>
      </c>
      <c r="X781" s="26" t="s">
        <v>1662</v>
      </c>
    </row>
    <row r="782" spans="2:24" x14ac:dyDescent="0.25">
      <c r="B782" t="s">
        <v>5769</v>
      </c>
      <c r="P782" s="70">
        <v>320947002</v>
      </c>
      <c r="Q782" s="69" t="s">
        <v>6247</v>
      </c>
      <c r="R782" s="78">
        <v>3200</v>
      </c>
      <c r="V782" s="26">
        <v>780</v>
      </c>
      <c r="W782" s="26">
        <v>1963</v>
      </c>
      <c r="X782" s="26" t="s">
        <v>1663</v>
      </c>
    </row>
    <row r="783" spans="2:24" x14ac:dyDescent="0.25">
      <c r="B783" t="s">
        <v>5770</v>
      </c>
      <c r="P783" s="70">
        <v>320947003</v>
      </c>
      <c r="Q783" s="69" t="s">
        <v>802</v>
      </c>
      <c r="R783" s="78">
        <v>3200</v>
      </c>
      <c r="V783" s="26">
        <v>781</v>
      </c>
      <c r="W783" s="26">
        <v>1963</v>
      </c>
      <c r="X783" s="26" t="s">
        <v>1664</v>
      </c>
    </row>
    <row r="784" spans="2:24" x14ac:dyDescent="0.25">
      <c r="B784" t="s">
        <v>5771</v>
      </c>
      <c r="P784" s="70">
        <v>320947004</v>
      </c>
      <c r="Q784" s="69" t="s">
        <v>803</v>
      </c>
      <c r="R784" s="78">
        <v>3200</v>
      </c>
      <c r="V784" s="26">
        <v>782</v>
      </c>
      <c r="W784" s="26">
        <v>772</v>
      </c>
      <c r="X784" s="26" t="s">
        <v>1665</v>
      </c>
    </row>
    <row r="785" spans="2:24" x14ac:dyDescent="0.25">
      <c r="B785" t="s">
        <v>5772</v>
      </c>
      <c r="P785" s="70">
        <v>320947005</v>
      </c>
      <c r="Q785" s="69" t="s">
        <v>804</v>
      </c>
      <c r="R785" s="78">
        <v>3200</v>
      </c>
      <c r="V785" s="26">
        <v>783</v>
      </c>
      <c r="W785" s="26">
        <v>647</v>
      </c>
      <c r="X785" s="26" t="s">
        <v>1666</v>
      </c>
    </row>
    <row r="786" spans="2:24" x14ac:dyDescent="0.25">
      <c r="B786" t="s">
        <v>5720</v>
      </c>
      <c r="P786" s="70">
        <v>320947006</v>
      </c>
      <c r="Q786" s="69" t="s">
        <v>805</v>
      </c>
      <c r="R786" s="78">
        <v>3200</v>
      </c>
      <c r="V786" s="26">
        <v>784</v>
      </c>
      <c r="W786" s="26">
        <v>1145</v>
      </c>
      <c r="X786" s="26" t="s">
        <v>1667</v>
      </c>
    </row>
    <row r="787" spans="2:24" x14ac:dyDescent="0.25">
      <c r="B787" t="s">
        <v>5773</v>
      </c>
      <c r="P787" s="70">
        <v>320947007</v>
      </c>
      <c r="Q787" s="69" t="s">
        <v>806</v>
      </c>
      <c r="R787" s="78">
        <v>3200</v>
      </c>
      <c r="V787" s="25">
        <v>785</v>
      </c>
      <c r="W787" s="25">
        <v>1146</v>
      </c>
      <c r="X787" s="25" t="s">
        <v>1668</v>
      </c>
    </row>
    <row r="788" spans="2:24" x14ac:dyDescent="0.25">
      <c r="B788" t="s">
        <v>5721</v>
      </c>
      <c r="P788" s="70">
        <v>320947008</v>
      </c>
      <c r="Q788" s="69" t="s">
        <v>6248</v>
      </c>
      <c r="R788" s="78" t="s">
        <v>5726</v>
      </c>
      <c r="V788" s="25">
        <v>786</v>
      </c>
      <c r="W788" s="25">
        <v>1146</v>
      </c>
      <c r="X788" s="25" t="s">
        <v>1669</v>
      </c>
    </row>
    <row r="789" spans="2:24" x14ac:dyDescent="0.25">
      <c r="B789" t="s">
        <v>1888</v>
      </c>
      <c r="P789" s="70">
        <v>321211001</v>
      </c>
      <c r="Q789" s="69" t="s">
        <v>807</v>
      </c>
      <c r="R789" s="78">
        <v>3200</v>
      </c>
      <c r="V789" s="25">
        <v>787</v>
      </c>
      <c r="W789" s="25">
        <v>1146</v>
      </c>
      <c r="X789" s="25" t="s">
        <v>1670</v>
      </c>
    </row>
    <row r="790" spans="2:24" x14ac:dyDescent="0.25">
      <c r="B790" t="s">
        <v>5774</v>
      </c>
      <c r="P790" s="70">
        <v>321512001</v>
      </c>
      <c r="Q790" s="69" t="s">
        <v>6249</v>
      </c>
      <c r="R790" s="78">
        <v>3200</v>
      </c>
      <c r="V790" s="25">
        <v>788</v>
      </c>
      <c r="W790" s="25">
        <v>1148</v>
      </c>
      <c r="X790" s="25" t="s">
        <v>1671</v>
      </c>
    </row>
    <row r="791" spans="2:24" x14ac:dyDescent="0.25">
      <c r="B791" t="s">
        <v>431</v>
      </c>
      <c r="P791" s="70">
        <v>321512002</v>
      </c>
      <c r="Q791" s="69" t="s">
        <v>6250</v>
      </c>
      <c r="R791" s="78">
        <v>3200</v>
      </c>
      <c r="V791" s="26">
        <v>789</v>
      </c>
      <c r="W791" s="26">
        <v>1148</v>
      </c>
      <c r="X791" s="26" t="s">
        <v>1672</v>
      </c>
    </row>
    <row r="792" spans="2:24" x14ac:dyDescent="0.25">
      <c r="B792" t="s">
        <v>5648</v>
      </c>
      <c r="P792" s="70">
        <v>322113001</v>
      </c>
      <c r="Q792" s="69" t="s">
        <v>6251</v>
      </c>
      <c r="R792" s="78">
        <v>3200</v>
      </c>
      <c r="V792" s="25">
        <v>790</v>
      </c>
      <c r="W792" s="25">
        <v>1148</v>
      </c>
      <c r="X792" s="25" t="s">
        <v>1673</v>
      </c>
    </row>
    <row r="793" spans="2:24" x14ac:dyDescent="0.25">
      <c r="B793" t="s">
        <v>432</v>
      </c>
      <c r="P793" s="70">
        <v>322113002</v>
      </c>
      <c r="Q793" s="69" t="s">
        <v>6252</v>
      </c>
      <c r="R793" s="78">
        <v>3200</v>
      </c>
      <c r="V793" s="26">
        <v>791</v>
      </c>
      <c r="W793" s="26">
        <v>1148</v>
      </c>
      <c r="X793" s="26" t="s">
        <v>1674</v>
      </c>
    </row>
    <row r="794" spans="2:24" x14ac:dyDescent="0.25">
      <c r="P794" s="70">
        <v>323016001</v>
      </c>
      <c r="Q794" s="69" t="s">
        <v>6253</v>
      </c>
      <c r="R794" s="78">
        <v>3200</v>
      </c>
      <c r="V794" s="26">
        <v>792</v>
      </c>
      <c r="W794" s="26">
        <v>1148</v>
      </c>
      <c r="X794" s="26" t="s">
        <v>1675</v>
      </c>
    </row>
    <row r="795" spans="2:24" x14ac:dyDescent="0.25">
      <c r="P795" s="70">
        <v>323314001</v>
      </c>
      <c r="Q795" s="69" t="s">
        <v>6254</v>
      </c>
      <c r="R795" s="78">
        <v>5100</v>
      </c>
      <c r="V795" s="25">
        <v>793</v>
      </c>
      <c r="W795" s="25">
        <v>1149</v>
      </c>
      <c r="X795" s="25" t="s">
        <v>1676</v>
      </c>
    </row>
    <row r="796" spans="2:24" x14ac:dyDescent="0.25">
      <c r="P796" s="70">
        <v>323314002</v>
      </c>
      <c r="Q796" s="69" t="s">
        <v>296</v>
      </c>
      <c r="R796" s="78">
        <v>5100</v>
      </c>
      <c r="V796" s="26">
        <v>794</v>
      </c>
      <c r="W796" s="26">
        <v>243</v>
      </c>
      <c r="X796" s="26" t="s">
        <v>1677</v>
      </c>
    </row>
    <row r="797" spans="2:24" x14ac:dyDescent="0.25">
      <c r="P797" s="70">
        <v>323622001</v>
      </c>
      <c r="Q797" s="69" t="s">
        <v>6255</v>
      </c>
      <c r="R797" s="78">
        <v>3200</v>
      </c>
      <c r="V797" s="26">
        <v>795</v>
      </c>
      <c r="W797" s="26">
        <v>327</v>
      </c>
      <c r="X797" s="26" t="s">
        <v>1678</v>
      </c>
    </row>
    <row r="798" spans="2:24" x14ac:dyDescent="0.25">
      <c r="P798" s="70">
        <v>323622002</v>
      </c>
      <c r="Q798" s="69" t="s">
        <v>6256</v>
      </c>
      <c r="R798" s="78">
        <v>3200</v>
      </c>
      <c r="V798" s="26">
        <v>796</v>
      </c>
      <c r="W798" s="26">
        <v>327</v>
      </c>
      <c r="X798" s="26" t="s">
        <v>1679</v>
      </c>
    </row>
    <row r="799" spans="2:24" x14ac:dyDescent="0.25">
      <c r="P799" s="70">
        <v>323622003</v>
      </c>
      <c r="Q799" s="69" t="s">
        <v>6257</v>
      </c>
      <c r="R799" s="78">
        <v>3200</v>
      </c>
      <c r="V799" s="26">
        <v>797</v>
      </c>
      <c r="W799" s="26">
        <v>495</v>
      </c>
      <c r="X799" s="26" t="s">
        <v>1680</v>
      </c>
    </row>
    <row r="800" spans="2:24" x14ac:dyDescent="0.25">
      <c r="P800" s="70">
        <v>323624001</v>
      </c>
      <c r="Q800" s="69" t="s">
        <v>217</v>
      </c>
      <c r="R800" s="78">
        <v>3200</v>
      </c>
      <c r="V800" s="26">
        <v>798</v>
      </c>
      <c r="W800" s="26">
        <v>565</v>
      </c>
      <c r="X800" s="26" t="s">
        <v>1681</v>
      </c>
    </row>
    <row r="801" spans="16:24" x14ac:dyDescent="0.25">
      <c r="P801" s="70">
        <v>323624002</v>
      </c>
      <c r="Q801" s="69" t="s">
        <v>6258</v>
      </c>
      <c r="R801" s="78">
        <v>3200</v>
      </c>
      <c r="V801" s="25">
        <v>799</v>
      </c>
      <c r="W801" s="25">
        <v>536</v>
      </c>
      <c r="X801" s="25" t="s">
        <v>822</v>
      </c>
    </row>
    <row r="802" spans="16:24" x14ac:dyDescent="0.25">
      <c r="P802" s="70">
        <v>323624003</v>
      </c>
      <c r="Q802" s="69" t="s">
        <v>808</v>
      </c>
      <c r="R802" s="78">
        <v>3200</v>
      </c>
      <c r="V802" s="25">
        <v>800</v>
      </c>
      <c r="W802" s="25">
        <v>740</v>
      </c>
      <c r="X802" s="25" t="s">
        <v>1682</v>
      </c>
    </row>
    <row r="803" spans="16:24" x14ac:dyDescent="0.25">
      <c r="P803" s="70">
        <v>323624004</v>
      </c>
      <c r="Q803" s="69" t="s">
        <v>809</v>
      </c>
      <c r="R803" s="78">
        <v>3200</v>
      </c>
      <c r="V803" s="25">
        <v>801</v>
      </c>
      <c r="W803" s="25">
        <v>800</v>
      </c>
      <c r="X803" s="25" t="s">
        <v>1683</v>
      </c>
    </row>
    <row r="804" spans="16:24" x14ac:dyDescent="0.25">
      <c r="P804" s="70">
        <v>323624005</v>
      </c>
      <c r="Q804" s="69" t="s">
        <v>810</v>
      </c>
      <c r="R804" s="78">
        <v>3200</v>
      </c>
      <c r="V804" s="25">
        <v>802</v>
      </c>
      <c r="W804" s="25">
        <v>801</v>
      </c>
      <c r="X804" s="25" t="s">
        <v>1684</v>
      </c>
    </row>
    <row r="805" spans="16:24" x14ac:dyDescent="0.25">
      <c r="P805" s="70">
        <v>400061001</v>
      </c>
      <c r="Q805" s="69" t="s">
        <v>299</v>
      </c>
      <c r="R805" s="78">
        <v>4000</v>
      </c>
      <c r="V805" s="25">
        <v>803</v>
      </c>
      <c r="W805" s="25">
        <v>801</v>
      </c>
      <c r="X805" s="25" t="s">
        <v>1685</v>
      </c>
    </row>
    <row r="806" spans="16:24" x14ac:dyDescent="0.25">
      <c r="P806" s="70">
        <v>400061002</v>
      </c>
      <c r="Q806" s="69" t="s">
        <v>6259</v>
      </c>
      <c r="R806" s="78">
        <v>4000</v>
      </c>
      <c r="V806" s="25">
        <v>804</v>
      </c>
      <c r="W806" s="25">
        <v>801</v>
      </c>
      <c r="X806" s="25" t="s">
        <v>1686</v>
      </c>
    </row>
    <row r="807" spans="16:24" x14ac:dyDescent="0.25">
      <c r="P807" s="70">
        <v>400061003</v>
      </c>
      <c r="Q807" s="69" t="s">
        <v>6260</v>
      </c>
      <c r="R807" s="78">
        <v>4000</v>
      </c>
      <c r="V807" s="25">
        <v>805</v>
      </c>
      <c r="W807" s="25">
        <v>801</v>
      </c>
      <c r="X807" s="25" t="s">
        <v>1687</v>
      </c>
    </row>
    <row r="808" spans="16:24" x14ac:dyDescent="0.25">
      <c r="P808" s="70">
        <v>400062001</v>
      </c>
      <c r="Q808" s="69" t="s">
        <v>300</v>
      </c>
      <c r="R808" s="78">
        <v>6400</v>
      </c>
      <c r="V808" s="25">
        <v>820</v>
      </c>
      <c r="W808" s="25">
        <v>800</v>
      </c>
      <c r="X808" s="25" t="s">
        <v>1688</v>
      </c>
    </row>
    <row r="809" spans="16:24" x14ac:dyDescent="0.25">
      <c r="P809" s="70">
        <v>410061001</v>
      </c>
      <c r="Q809" s="69" t="s">
        <v>301</v>
      </c>
      <c r="R809" s="78">
        <v>4100</v>
      </c>
      <c r="V809" s="25">
        <v>821</v>
      </c>
      <c r="W809" s="25">
        <v>820</v>
      </c>
      <c r="X809" s="25" t="s">
        <v>1689</v>
      </c>
    </row>
    <row r="810" spans="16:24" x14ac:dyDescent="0.25">
      <c r="P810" s="70">
        <v>420061001</v>
      </c>
      <c r="Q810" s="69" t="s">
        <v>302</v>
      </c>
      <c r="R810" s="78">
        <v>4200</v>
      </c>
      <c r="V810" s="25">
        <v>822</v>
      </c>
      <c r="W810" s="25">
        <v>4298</v>
      </c>
      <c r="X810" s="25" t="s">
        <v>1690</v>
      </c>
    </row>
    <row r="811" spans="16:24" x14ac:dyDescent="0.25">
      <c r="P811" s="70">
        <v>430061001</v>
      </c>
      <c r="Q811" s="69" t="s">
        <v>303</v>
      </c>
      <c r="R811" s="78">
        <v>4300</v>
      </c>
      <c r="V811" s="25">
        <v>823</v>
      </c>
      <c r="W811" s="25">
        <v>820</v>
      </c>
      <c r="X811" s="25" t="s">
        <v>1691</v>
      </c>
    </row>
    <row r="812" spans="16:24" x14ac:dyDescent="0.25">
      <c r="P812" s="70">
        <v>430061002</v>
      </c>
      <c r="Q812" s="69" t="s">
        <v>811</v>
      </c>
      <c r="R812" s="78">
        <v>4300</v>
      </c>
      <c r="V812" s="25">
        <v>824</v>
      </c>
      <c r="W812" s="25">
        <v>820</v>
      </c>
      <c r="X812" s="25" t="s">
        <v>1692</v>
      </c>
    </row>
    <row r="813" spans="16:24" x14ac:dyDescent="0.25">
      <c r="P813" s="70">
        <v>430061003</v>
      </c>
      <c r="Q813" s="69" t="s">
        <v>6261</v>
      </c>
      <c r="R813" s="78">
        <v>4300</v>
      </c>
      <c r="V813" s="25">
        <v>825</v>
      </c>
      <c r="W813" s="25">
        <v>820</v>
      </c>
      <c r="X813" s="25" t="s">
        <v>1693</v>
      </c>
    </row>
    <row r="814" spans="16:24" x14ac:dyDescent="0.25">
      <c r="P814" s="70">
        <v>430061004</v>
      </c>
      <c r="Q814" s="69" t="s">
        <v>6262</v>
      </c>
      <c r="R814" s="78">
        <v>4300</v>
      </c>
      <c r="V814" s="25">
        <v>830</v>
      </c>
      <c r="W814" s="25">
        <v>800</v>
      </c>
      <c r="X814" s="25" t="s">
        <v>1694</v>
      </c>
    </row>
    <row r="815" spans="16:24" x14ac:dyDescent="0.25">
      <c r="P815" s="70">
        <v>430061005</v>
      </c>
      <c r="Q815" s="69" t="s">
        <v>6263</v>
      </c>
      <c r="R815" s="78">
        <v>4300</v>
      </c>
      <c r="V815" s="25">
        <v>831</v>
      </c>
      <c r="W815" s="25">
        <v>830</v>
      </c>
      <c r="X815" s="25" t="s">
        <v>1695</v>
      </c>
    </row>
    <row r="816" spans="16:24" x14ac:dyDescent="0.25">
      <c r="P816" s="70">
        <v>430063001</v>
      </c>
      <c r="Q816" s="69" t="s">
        <v>304</v>
      </c>
      <c r="R816" s="78">
        <v>4300</v>
      </c>
      <c r="V816" s="25">
        <v>832</v>
      </c>
      <c r="W816" s="25">
        <v>801</v>
      </c>
      <c r="X816" s="25" t="s">
        <v>1696</v>
      </c>
    </row>
    <row r="817" spans="16:24" x14ac:dyDescent="0.25">
      <c r="P817" s="70">
        <v>440061001</v>
      </c>
      <c r="Q817" s="69" t="s">
        <v>305</v>
      </c>
      <c r="R817" s="78">
        <v>4400</v>
      </c>
      <c r="V817" s="25">
        <v>840</v>
      </c>
      <c r="W817" s="25">
        <v>800</v>
      </c>
      <c r="X817" s="25" t="s">
        <v>1697</v>
      </c>
    </row>
    <row r="818" spans="16:24" x14ac:dyDescent="0.25">
      <c r="P818" s="70">
        <v>440061002</v>
      </c>
      <c r="Q818" s="69" t="s">
        <v>6264</v>
      </c>
      <c r="R818" s="78">
        <v>4400</v>
      </c>
      <c r="V818" s="25">
        <v>841</v>
      </c>
      <c r="W818" s="25">
        <v>840</v>
      </c>
      <c r="X818" s="25" t="s">
        <v>1698</v>
      </c>
    </row>
    <row r="819" spans="16:24" x14ac:dyDescent="0.25">
      <c r="P819" s="70">
        <v>440065002</v>
      </c>
      <c r="Q819" s="69" t="s">
        <v>6265</v>
      </c>
      <c r="R819" s="78">
        <v>4400</v>
      </c>
      <c r="V819" s="26">
        <v>842</v>
      </c>
      <c r="W819" s="26">
        <v>801</v>
      </c>
      <c r="X819" s="26" t="s">
        <v>1699</v>
      </c>
    </row>
    <row r="820" spans="16:24" x14ac:dyDescent="0.25">
      <c r="P820" s="70">
        <v>440065003</v>
      </c>
      <c r="Q820" s="69" t="s">
        <v>812</v>
      </c>
      <c r="R820" s="78">
        <v>4400</v>
      </c>
      <c r="V820" s="25">
        <v>843</v>
      </c>
      <c r="W820" s="25">
        <v>840</v>
      </c>
      <c r="X820" s="25" t="s">
        <v>1700</v>
      </c>
    </row>
    <row r="821" spans="16:24" x14ac:dyDescent="0.25">
      <c r="P821" s="70">
        <v>441065001</v>
      </c>
      <c r="Q821" s="69" t="s">
        <v>307</v>
      </c>
      <c r="R821" s="78">
        <v>4410</v>
      </c>
      <c r="V821" s="25">
        <v>850</v>
      </c>
      <c r="W821" s="25">
        <v>800</v>
      </c>
      <c r="X821" s="25" t="s">
        <v>1701</v>
      </c>
    </row>
    <row r="822" spans="16:24" x14ac:dyDescent="0.25">
      <c r="P822" s="70">
        <v>442065001</v>
      </c>
      <c r="Q822" s="69" t="s">
        <v>142</v>
      </c>
      <c r="R822" s="78">
        <v>4420</v>
      </c>
      <c r="V822" s="25">
        <v>851</v>
      </c>
      <c r="W822" s="25">
        <v>850</v>
      </c>
      <c r="X822" s="25" t="s">
        <v>1702</v>
      </c>
    </row>
    <row r="823" spans="16:24" x14ac:dyDescent="0.25">
      <c r="P823" s="70">
        <v>443065001</v>
      </c>
      <c r="Q823" s="69" t="s">
        <v>308</v>
      </c>
      <c r="R823" s="78">
        <v>4430</v>
      </c>
      <c r="V823" s="25">
        <v>852</v>
      </c>
      <c r="W823" s="25">
        <v>850</v>
      </c>
      <c r="X823" s="25" t="s">
        <v>1703</v>
      </c>
    </row>
    <row r="824" spans="16:24" x14ac:dyDescent="0.25">
      <c r="P824" s="70">
        <v>444065001</v>
      </c>
      <c r="Q824" s="69" t="s">
        <v>309</v>
      </c>
      <c r="R824" s="78">
        <v>4440</v>
      </c>
      <c r="V824" s="25">
        <v>853</v>
      </c>
      <c r="W824" s="25">
        <v>4298</v>
      </c>
      <c r="X824" s="25" t="s">
        <v>1704</v>
      </c>
    </row>
    <row r="825" spans="16:24" x14ac:dyDescent="0.25">
      <c r="P825" s="70">
        <v>445065001</v>
      </c>
      <c r="Q825" s="69" t="s">
        <v>4164</v>
      </c>
      <c r="R825" s="78">
        <v>4450</v>
      </c>
      <c r="V825" s="25">
        <v>854</v>
      </c>
      <c r="W825" s="25">
        <v>850</v>
      </c>
      <c r="X825" s="25" t="s">
        <v>1705</v>
      </c>
    </row>
    <row r="826" spans="16:24" x14ac:dyDescent="0.25">
      <c r="P826" s="70">
        <v>450061001</v>
      </c>
      <c r="Q826" s="69" t="s">
        <v>310</v>
      </c>
      <c r="R826" s="78">
        <v>4530</v>
      </c>
      <c r="V826" s="25">
        <v>855</v>
      </c>
      <c r="W826" s="25">
        <v>850</v>
      </c>
      <c r="X826" s="25" t="s">
        <v>1706</v>
      </c>
    </row>
    <row r="827" spans="16:24" x14ac:dyDescent="0.25">
      <c r="P827" s="70">
        <v>450063001</v>
      </c>
      <c r="Q827" s="69" t="s">
        <v>813</v>
      </c>
      <c r="R827" s="78">
        <v>4530</v>
      </c>
      <c r="V827" s="25">
        <v>856</v>
      </c>
      <c r="W827" s="25">
        <v>850</v>
      </c>
      <c r="X827" s="25" t="s">
        <v>1707</v>
      </c>
    </row>
    <row r="828" spans="16:24" x14ac:dyDescent="0.25">
      <c r="P828" s="70">
        <v>450063002</v>
      </c>
      <c r="Q828" s="69" t="s">
        <v>6266</v>
      </c>
      <c r="R828" s="78">
        <v>4530</v>
      </c>
      <c r="V828" s="25">
        <v>857</v>
      </c>
      <c r="W828" s="25">
        <v>850</v>
      </c>
      <c r="X828" s="25" t="s">
        <v>1708</v>
      </c>
    </row>
    <row r="829" spans="16:24" x14ac:dyDescent="0.25">
      <c r="P829" s="74">
        <v>450063003</v>
      </c>
      <c r="Q829" s="73" t="s">
        <v>6267</v>
      </c>
      <c r="R829" s="77">
        <v>4530</v>
      </c>
      <c r="V829" s="25">
        <v>858</v>
      </c>
      <c r="W829" s="25">
        <v>850</v>
      </c>
      <c r="X829" s="25" t="s">
        <v>1709</v>
      </c>
    </row>
    <row r="830" spans="16:24" x14ac:dyDescent="0.25">
      <c r="P830" s="70">
        <v>450063004</v>
      </c>
      <c r="Q830" s="69" t="s">
        <v>6268</v>
      </c>
      <c r="R830" s="78">
        <v>4530</v>
      </c>
      <c r="V830" s="25">
        <v>860</v>
      </c>
      <c r="W830" s="25">
        <v>800</v>
      </c>
      <c r="X830" s="25" t="s">
        <v>1710</v>
      </c>
    </row>
    <row r="831" spans="16:24" x14ac:dyDescent="0.25">
      <c r="P831" s="70">
        <v>451063001</v>
      </c>
      <c r="Q831" s="69" t="s">
        <v>6269</v>
      </c>
      <c r="R831" s="78">
        <v>4530</v>
      </c>
      <c r="V831" s="25">
        <v>861</v>
      </c>
      <c r="W831" s="25">
        <v>860</v>
      </c>
      <c r="X831" s="25" t="s">
        <v>1711</v>
      </c>
    </row>
    <row r="832" spans="16:24" x14ac:dyDescent="0.25">
      <c r="P832" s="70">
        <v>451063002</v>
      </c>
      <c r="Q832" s="69" t="s">
        <v>312</v>
      </c>
      <c r="R832" s="78">
        <v>4530</v>
      </c>
      <c r="V832" s="25">
        <v>862</v>
      </c>
      <c r="W832" s="25">
        <v>860</v>
      </c>
      <c r="X832" s="25" t="s">
        <v>1712</v>
      </c>
    </row>
    <row r="833" spans="16:24" x14ac:dyDescent="0.25">
      <c r="P833" s="70">
        <v>452067001</v>
      </c>
      <c r="Q833" s="69" t="s">
        <v>577</v>
      </c>
      <c r="R833" s="78">
        <v>4530</v>
      </c>
      <c r="V833" s="25">
        <v>863</v>
      </c>
      <c r="W833" s="25">
        <v>860</v>
      </c>
      <c r="X833" s="25" t="s">
        <v>1713</v>
      </c>
    </row>
    <row r="834" spans="16:24" x14ac:dyDescent="0.25">
      <c r="P834" s="70">
        <v>452067002</v>
      </c>
      <c r="Q834" s="69" t="s">
        <v>814</v>
      </c>
      <c r="R834" s="78">
        <v>4530</v>
      </c>
      <c r="V834" s="25">
        <v>864</v>
      </c>
      <c r="W834" s="25">
        <v>860</v>
      </c>
      <c r="X834" s="25" t="s">
        <v>1714</v>
      </c>
    </row>
    <row r="835" spans="16:24" x14ac:dyDescent="0.25">
      <c r="P835" s="70">
        <v>452067003</v>
      </c>
      <c r="Q835" s="69" t="s">
        <v>6270</v>
      </c>
      <c r="R835" s="78">
        <v>4530</v>
      </c>
      <c r="V835" s="25">
        <v>870</v>
      </c>
      <c r="W835" s="25">
        <v>800</v>
      </c>
      <c r="X835" s="25" t="s">
        <v>1715</v>
      </c>
    </row>
    <row r="836" spans="16:24" x14ac:dyDescent="0.25">
      <c r="P836" s="70">
        <v>453063001</v>
      </c>
      <c r="Q836" s="69" t="s">
        <v>314</v>
      </c>
      <c r="R836" s="78">
        <v>4530</v>
      </c>
      <c r="V836" s="25">
        <v>871</v>
      </c>
      <c r="W836" s="25">
        <v>870</v>
      </c>
      <c r="X836" s="25" t="s">
        <v>1716</v>
      </c>
    </row>
    <row r="837" spans="16:24" x14ac:dyDescent="0.25">
      <c r="P837" s="70">
        <v>453063002</v>
      </c>
      <c r="Q837" s="69" t="s">
        <v>6271</v>
      </c>
      <c r="R837" s="78">
        <v>4530</v>
      </c>
      <c r="V837" s="25">
        <v>875</v>
      </c>
      <c r="W837" s="25">
        <v>800</v>
      </c>
      <c r="X837" s="25" t="s">
        <v>1717</v>
      </c>
    </row>
    <row r="838" spans="16:24" x14ac:dyDescent="0.25">
      <c r="P838" s="70">
        <v>453063003</v>
      </c>
      <c r="Q838" s="69" t="s">
        <v>815</v>
      </c>
      <c r="R838" s="78">
        <v>4530</v>
      </c>
      <c r="V838" s="25">
        <v>876</v>
      </c>
      <c r="W838" s="25">
        <v>875</v>
      </c>
      <c r="X838" s="25" t="s">
        <v>1718</v>
      </c>
    </row>
    <row r="839" spans="16:24" x14ac:dyDescent="0.25">
      <c r="P839" s="70">
        <v>453066001</v>
      </c>
      <c r="Q839" s="69" t="s">
        <v>315</v>
      </c>
      <c r="R839" s="78">
        <v>4530</v>
      </c>
      <c r="V839" s="25">
        <v>885</v>
      </c>
      <c r="W839" s="25">
        <v>801</v>
      </c>
      <c r="X839" s="25" t="s">
        <v>1719</v>
      </c>
    </row>
    <row r="840" spans="16:24" x14ac:dyDescent="0.25">
      <c r="P840" s="70">
        <v>460061001</v>
      </c>
      <c r="Q840" s="69" t="s">
        <v>316</v>
      </c>
      <c r="R840" s="78">
        <v>4600</v>
      </c>
      <c r="V840" s="25">
        <v>886</v>
      </c>
      <c r="W840" s="25">
        <v>885</v>
      </c>
      <c r="X840" s="25" t="s">
        <v>1719</v>
      </c>
    </row>
    <row r="841" spans="16:24" x14ac:dyDescent="0.25">
      <c r="P841" s="70">
        <v>461063001</v>
      </c>
      <c r="Q841" s="69" t="s">
        <v>317</v>
      </c>
      <c r="R841" s="78">
        <v>4610</v>
      </c>
      <c r="V841" s="25">
        <v>887</v>
      </c>
      <c r="W841" s="25">
        <v>9998</v>
      </c>
      <c r="X841" s="25" t="s">
        <v>1720</v>
      </c>
    </row>
    <row r="842" spans="16:24" x14ac:dyDescent="0.25">
      <c r="P842" s="70">
        <v>480061001</v>
      </c>
      <c r="Q842" s="69" t="s">
        <v>6272</v>
      </c>
      <c r="R842" s="78" t="s">
        <v>5700</v>
      </c>
      <c r="V842" s="25">
        <v>888</v>
      </c>
      <c r="W842" s="25">
        <v>887</v>
      </c>
      <c r="X842" s="25" t="s">
        <v>1720</v>
      </c>
    </row>
    <row r="843" spans="16:24" x14ac:dyDescent="0.25">
      <c r="P843" s="70">
        <v>480061002</v>
      </c>
      <c r="Q843" s="69" t="s">
        <v>332</v>
      </c>
      <c r="R843" s="78" t="s">
        <v>5700</v>
      </c>
      <c r="V843" s="25">
        <v>889</v>
      </c>
      <c r="W843" s="25">
        <v>888</v>
      </c>
      <c r="X843" s="25" t="s">
        <v>1720</v>
      </c>
    </row>
    <row r="844" spans="16:24" x14ac:dyDescent="0.25">
      <c r="P844" s="70">
        <v>480061003</v>
      </c>
      <c r="Q844" s="69" t="s">
        <v>6273</v>
      </c>
      <c r="R844" s="78" t="s">
        <v>5700</v>
      </c>
      <c r="V844" s="26">
        <v>900</v>
      </c>
      <c r="W844" s="26">
        <v>1000</v>
      </c>
      <c r="X844" s="26" t="s">
        <v>1721</v>
      </c>
    </row>
    <row r="845" spans="16:24" x14ac:dyDescent="0.25">
      <c r="P845" s="70">
        <v>500061001</v>
      </c>
      <c r="Q845" s="69" t="s">
        <v>318</v>
      </c>
      <c r="R845" s="78">
        <v>5000</v>
      </c>
      <c r="V845" s="25">
        <v>901</v>
      </c>
      <c r="W845" s="25">
        <v>1457</v>
      </c>
      <c r="X845" s="25" t="s">
        <v>1722</v>
      </c>
    </row>
    <row r="846" spans="16:24" x14ac:dyDescent="0.25">
      <c r="P846" s="70">
        <v>501011001</v>
      </c>
      <c r="Q846" s="69" t="s">
        <v>5645</v>
      </c>
      <c r="R846" s="78">
        <v>5010</v>
      </c>
      <c r="V846" s="25">
        <v>902</v>
      </c>
      <c r="W846" s="25">
        <v>901</v>
      </c>
      <c r="X846" s="25" t="s">
        <v>1723</v>
      </c>
    </row>
    <row r="847" spans="16:24" x14ac:dyDescent="0.25">
      <c r="P847" s="70">
        <v>510061001</v>
      </c>
      <c r="Q847" s="69" t="s">
        <v>319</v>
      </c>
      <c r="R847" s="78">
        <v>5100</v>
      </c>
      <c r="V847" s="25">
        <v>903</v>
      </c>
      <c r="W847" s="25">
        <v>902</v>
      </c>
      <c r="X847" s="25" t="s">
        <v>1724</v>
      </c>
    </row>
    <row r="848" spans="16:24" x14ac:dyDescent="0.25">
      <c r="P848" s="70">
        <v>510014001</v>
      </c>
      <c r="Q848" s="69" t="s">
        <v>6274</v>
      </c>
      <c r="R848" s="78">
        <v>5100</v>
      </c>
      <c r="V848" s="25">
        <v>904</v>
      </c>
      <c r="W848" s="25">
        <v>902</v>
      </c>
      <c r="X848" s="25" t="s">
        <v>1725</v>
      </c>
    </row>
    <row r="849" spans="16:24" x14ac:dyDescent="0.25">
      <c r="P849" s="70">
        <v>510014002</v>
      </c>
      <c r="Q849" s="69" t="s">
        <v>6275</v>
      </c>
      <c r="R849" s="78">
        <v>5100</v>
      </c>
      <c r="V849" s="25">
        <v>905</v>
      </c>
      <c r="W849" s="25">
        <v>902</v>
      </c>
      <c r="X849" s="25" t="s">
        <v>1726</v>
      </c>
    </row>
    <row r="850" spans="16:24" x14ac:dyDescent="0.25">
      <c r="P850" s="70">
        <v>510014003</v>
      </c>
      <c r="Q850" s="69" t="s">
        <v>6276</v>
      </c>
      <c r="R850" s="78">
        <v>5100</v>
      </c>
      <c r="V850" s="25">
        <v>906</v>
      </c>
      <c r="W850" s="25">
        <v>902</v>
      </c>
      <c r="X850" s="25" t="s">
        <v>1727</v>
      </c>
    </row>
    <row r="851" spans="16:24" x14ac:dyDescent="0.25">
      <c r="P851" s="70">
        <v>510014004</v>
      </c>
      <c r="Q851" s="69" t="s">
        <v>6277</v>
      </c>
      <c r="R851" s="78">
        <v>5100</v>
      </c>
      <c r="V851" s="25">
        <v>907</v>
      </c>
      <c r="W851" s="25">
        <v>902</v>
      </c>
      <c r="X851" s="25" t="s">
        <v>1728</v>
      </c>
    </row>
    <row r="852" spans="16:24" x14ac:dyDescent="0.25">
      <c r="P852" s="70">
        <v>520061001</v>
      </c>
      <c r="Q852" s="69" t="s">
        <v>321</v>
      </c>
      <c r="R852" s="78">
        <v>5200</v>
      </c>
      <c r="V852" s="25">
        <v>908</v>
      </c>
      <c r="W852" s="25">
        <v>902</v>
      </c>
      <c r="X852" s="25" t="s">
        <v>1729</v>
      </c>
    </row>
    <row r="853" spans="16:24" x14ac:dyDescent="0.25">
      <c r="P853" s="70">
        <v>521055001</v>
      </c>
      <c r="Q853" s="69" t="s">
        <v>322</v>
      </c>
      <c r="R853" s="78">
        <v>5210</v>
      </c>
      <c r="V853" s="25">
        <v>909</v>
      </c>
      <c r="W853" s="25">
        <v>902</v>
      </c>
      <c r="X853" s="25" t="s">
        <v>1730</v>
      </c>
    </row>
    <row r="854" spans="16:24" x14ac:dyDescent="0.25">
      <c r="P854" s="70">
        <v>522056001</v>
      </c>
      <c r="Q854" s="69" t="s">
        <v>323</v>
      </c>
      <c r="R854" s="78">
        <v>5220</v>
      </c>
      <c r="V854" s="25">
        <v>910</v>
      </c>
      <c r="W854" s="25">
        <v>902</v>
      </c>
      <c r="X854" s="25" t="s">
        <v>1731</v>
      </c>
    </row>
    <row r="855" spans="16:24" x14ac:dyDescent="0.25">
      <c r="P855" s="70">
        <v>523055001</v>
      </c>
      <c r="Q855" s="69" t="s">
        <v>816</v>
      </c>
      <c r="R855" s="78">
        <v>5230</v>
      </c>
      <c r="V855" s="25">
        <v>911</v>
      </c>
      <c r="W855" s="25">
        <v>902</v>
      </c>
      <c r="X855" s="25" t="s">
        <v>1732</v>
      </c>
    </row>
    <row r="856" spans="16:24" x14ac:dyDescent="0.25">
      <c r="P856" s="70">
        <v>523055002</v>
      </c>
      <c r="Q856" s="69" t="s">
        <v>817</v>
      </c>
      <c r="R856" s="78">
        <v>5200</v>
      </c>
      <c r="V856" s="25">
        <v>912</v>
      </c>
      <c r="W856" s="25">
        <v>1513</v>
      </c>
      <c r="X856" s="25" t="s">
        <v>1733</v>
      </c>
    </row>
    <row r="857" spans="16:24" x14ac:dyDescent="0.25">
      <c r="P857" s="70">
        <v>530061001</v>
      </c>
      <c r="Q857" s="69" t="s">
        <v>6278</v>
      </c>
      <c r="R857" s="78">
        <v>5300</v>
      </c>
      <c r="V857" s="25">
        <v>913</v>
      </c>
      <c r="W857" s="25">
        <v>901</v>
      </c>
      <c r="X857" s="25" t="s">
        <v>1734</v>
      </c>
    </row>
    <row r="858" spans="16:24" x14ac:dyDescent="0.25">
      <c r="P858" s="70">
        <v>531041001</v>
      </c>
      <c r="Q858" s="69" t="s">
        <v>6279</v>
      </c>
      <c r="R858" s="78" t="s">
        <v>5727</v>
      </c>
      <c r="V858" s="26">
        <v>914</v>
      </c>
      <c r="W858" s="26">
        <v>53</v>
      </c>
      <c r="X858" s="26" t="s">
        <v>1735</v>
      </c>
    </row>
    <row r="859" spans="16:24" x14ac:dyDescent="0.25">
      <c r="P859" s="70">
        <v>531041002</v>
      </c>
      <c r="Q859" s="69" t="s">
        <v>6280</v>
      </c>
      <c r="R859" s="78">
        <v>5300</v>
      </c>
      <c r="V859" s="26">
        <v>915</v>
      </c>
      <c r="W859" s="26">
        <v>99</v>
      </c>
      <c r="X859" s="26" t="s">
        <v>1736</v>
      </c>
    </row>
    <row r="860" spans="16:24" x14ac:dyDescent="0.25">
      <c r="P860" s="84">
        <v>531041003</v>
      </c>
      <c r="Q860" s="83" t="s">
        <v>6281</v>
      </c>
      <c r="R860" s="81" t="s">
        <v>5727</v>
      </c>
      <c r="V860" s="26">
        <v>916</v>
      </c>
      <c r="W860" s="26">
        <v>421</v>
      </c>
      <c r="X860" s="26" t="s">
        <v>1737</v>
      </c>
    </row>
    <row r="861" spans="16:24" x14ac:dyDescent="0.25">
      <c r="P861" s="70">
        <v>531041004</v>
      </c>
      <c r="Q861" s="69" t="s">
        <v>6282</v>
      </c>
      <c r="R861" s="78">
        <v>5300</v>
      </c>
      <c r="V861" s="26">
        <v>917</v>
      </c>
      <c r="W861" s="26">
        <v>407</v>
      </c>
      <c r="X861" s="26" t="s">
        <v>1738</v>
      </c>
    </row>
    <row r="862" spans="16:24" x14ac:dyDescent="0.25">
      <c r="P862" s="70">
        <v>531041005</v>
      </c>
      <c r="Q862" s="69" t="s">
        <v>6283</v>
      </c>
      <c r="R862" s="78">
        <v>5300</v>
      </c>
      <c r="V862" s="26">
        <v>918</v>
      </c>
      <c r="W862" s="26">
        <v>167</v>
      </c>
      <c r="X862" s="26" t="s">
        <v>1739</v>
      </c>
    </row>
    <row r="863" spans="16:24" x14ac:dyDescent="0.25">
      <c r="P863" s="70">
        <v>531041006</v>
      </c>
      <c r="Q863" s="69" t="s">
        <v>6284</v>
      </c>
      <c r="R863" s="78">
        <v>5300</v>
      </c>
      <c r="V863" s="26">
        <v>919</v>
      </c>
      <c r="W863" s="26">
        <v>282</v>
      </c>
      <c r="X863" s="26" t="s">
        <v>1740</v>
      </c>
    </row>
    <row r="864" spans="16:24" x14ac:dyDescent="0.25">
      <c r="P864" s="70">
        <v>531041007</v>
      </c>
      <c r="Q864" s="69" t="s">
        <v>6285</v>
      </c>
      <c r="R864" s="78">
        <v>5300</v>
      </c>
      <c r="V864" s="26">
        <v>920</v>
      </c>
      <c r="W864" s="26">
        <v>192</v>
      </c>
      <c r="X864" s="26" t="s">
        <v>1741</v>
      </c>
    </row>
    <row r="865" spans="16:24" x14ac:dyDescent="0.25">
      <c r="P865" s="70">
        <v>531041008</v>
      </c>
      <c r="Q865" s="69" t="s">
        <v>6286</v>
      </c>
      <c r="R865" s="78">
        <v>5300</v>
      </c>
      <c r="V865" s="26">
        <v>921</v>
      </c>
      <c r="W865" s="26">
        <v>282</v>
      </c>
      <c r="X865" s="26" t="s">
        <v>1742</v>
      </c>
    </row>
    <row r="866" spans="16:24" x14ac:dyDescent="0.25">
      <c r="P866" s="70">
        <v>531041009</v>
      </c>
      <c r="Q866" s="69" t="s">
        <v>160</v>
      </c>
      <c r="R866" s="78">
        <v>5300</v>
      </c>
      <c r="V866" s="26">
        <v>922</v>
      </c>
      <c r="W866" s="26">
        <v>356</v>
      </c>
      <c r="X866" s="26" t="s">
        <v>1743</v>
      </c>
    </row>
    <row r="867" spans="16:24" x14ac:dyDescent="0.25">
      <c r="P867" s="70">
        <v>531041010</v>
      </c>
      <c r="Q867" s="69" t="s">
        <v>6287</v>
      </c>
      <c r="R867" s="78">
        <v>5300</v>
      </c>
      <c r="V867" s="26">
        <v>923</v>
      </c>
      <c r="W867" s="26">
        <v>139</v>
      </c>
      <c r="X867" s="26" t="s">
        <v>1744</v>
      </c>
    </row>
    <row r="868" spans="16:24" x14ac:dyDescent="0.25">
      <c r="P868" s="70">
        <v>531041011</v>
      </c>
      <c r="Q868" s="69" t="s">
        <v>6288</v>
      </c>
      <c r="R868" s="78">
        <v>5300</v>
      </c>
      <c r="V868" s="25">
        <v>924</v>
      </c>
      <c r="W868" s="25">
        <v>356</v>
      </c>
      <c r="X868" s="25" t="s">
        <v>1745</v>
      </c>
    </row>
    <row r="869" spans="16:24" x14ac:dyDescent="0.25">
      <c r="P869" s="70">
        <v>531041012</v>
      </c>
      <c r="Q869" s="69" t="s">
        <v>6289</v>
      </c>
      <c r="R869" s="78">
        <v>5300</v>
      </c>
      <c r="V869" s="26">
        <v>925</v>
      </c>
      <c r="W869" s="26">
        <v>244</v>
      </c>
      <c r="X869" s="26" t="s">
        <v>1746</v>
      </c>
    </row>
    <row r="870" spans="16:24" x14ac:dyDescent="0.25">
      <c r="P870" s="70">
        <v>531041013</v>
      </c>
      <c r="Q870" s="69" t="s">
        <v>6290</v>
      </c>
      <c r="R870" s="78">
        <v>5300</v>
      </c>
      <c r="V870" s="26">
        <v>926</v>
      </c>
      <c r="W870" s="26">
        <v>139</v>
      </c>
      <c r="X870" s="26" t="s">
        <v>1747</v>
      </c>
    </row>
    <row r="871" spans="16:24" x14ac:dyDescent="0.25">
      <c r="P871" s="70">
        <v>531041014</v>
      </c>
      <c r="Q871" s="69" t="s">
        <v>6291</v>
      </c>
      <c r="R871" s="78">
        <v>5300</v>
      </c>
      <c r="V871" s="26">
        <v>927</v>
      </c>
      <c r="W871" s="26">
        <v>327</v>
      </c>
      <c r="X871" s="26" t="s">
        <v>1748</v>
      </c>
    </row>
    <row r="872" spans="16:24" x14ac:dyDescent="0.25">
      <c r="P872" s="70">
        <v>531041015</v>
      </c>
      <c r="Q872" s="69" t="s">
        <v>6292</v>
      </c>
      <c r="R872" s="78">
        <v>5300</v>
      </c>
      <c r="V872" s="26">
        <v>928</v>
      </c>
      <c r="W872" s="26">
        <v>526</v>
      </c>
      <c r="X872" s="26" t="s">
        <v>1749</v>
      </c>
    </row>
    <row r="873" spans="16:24" x14ac:dyDescent="0.25">
      <c r="P873" s="70">
        <v>540052001</v>
      </c>
      <c r="Q873" s="69" t="s">
        <v>327</v>
      </c>
      <c r="R873" s="78">
        <v>5400</v>
      </c>
      <c r="V873" s="26">
        <v>929</v>
      </c>
      <c r="W873" s="26">
        <v>203</v>
      </c>
      <c r="X873" s="26" t="s">
        <v>1750</v>
      </c>
    </row>
    <row r="874" spans="16:24" x14ac:dyDescent="0.25">
      <c r="P874" s="70">
        <v>540061001</v>
      </c>
      <c r="Q874" s="69" t="s">
        <v>328</v>
      </c>
      <c r="R874" s="78">
        <v>5400</v>
      </c>
      <c r="V874" s="26">
        <v>930</v>
      </c>
      <c r="W874" s="26">
        <v>93</v>
      </c>
      <c r="X874" s="26" t="s">
        <v>1549</v>
      </c>
    </row>
    <row r="875" spans="16:24" x14ac:dyDescent="0.25">
      <c r="P875" s="70">
        <v>540065001</v>
      </c>
      <c r="Q875" s="69" t="s">
        <v>329</v>
      </c>
      <c r="R875" s="78">
        <v>5400</v>
      </c>
      <c r="V875" s="26">
        <v>931</v>
      </c>
      <c r="W875" s="26">
        <v>111</v>
      </c>
      <c r="X875" s="26" t="s">
        <v>1751</v>
      </c>
    </row>
    <row r="876" spans="16:24" x14ac:dyDescent="0.25">
      <c r="P876" s="70">
        <v>541052001</v>
      </c>
      <c r="Q876" s="69" t="s">
        <v>330</v>
      </c>
      <c r="R876" s="78">
        <v>5400</v>
      </c>
      <c r="V876" s="26">
        <v>932</v>
      </c>
      <c r="W876" s="26">
        <v>356</v>
      </c>
      <c r="X876" s="26" t="s">
        <v>1752</v>
      </c>
    </row>
    <row r="877" spans="16:24" x14ac:dyDescent="0.25">
      <c r="P877" s="70">
        <v>542052001</v>
      </c>
      <c r="Q877" s="69" t="s">
        <v>331</v>
      </c>
      <c r="R877" s="78">
        <v>5400</v>
      </c>
      <c r="V877" s="26">
        <v>933</v>
      </c>
      <c r="W877" s="26">
        <v>124</v>
      </c>
      <c r="X877" s="26" t="s">
        <v>1753</v>
      </c>
    </row>
    <row r="878" spans="16:24" x14ac:dyDescent="0.25">
      <c r="P878" s="70">
        <v>543045001</v>
      </c>
      <c r="Q878" s="69" t="s">
        <v>332</v>
      </c>
      <c r="R878" s="78">
        <v>5400</v>
      </c>
      <c r="V878" s="26">
        <v>934</v>
      </c>
      <c r="W878" s="26">
        <v>244</v>
      </c>
      <c r="X878" s="26" t="s">
        <v>1754</v>
      </c>
    </row>
    <row r="879" spans="16:24" x14ac:dyDescent="0.25">
      <c r="P879" s="70">
        <v>543045002</v>
      </c>
      <c r="Q879" s="69" t="s">
        <v>6293</v>
      </c>
      <c r="R879" s="78">
        <v>5400</v>
      </c>
      <c r="V879" s="26">
        <v>935</v>
      </c>
      <c r="W879" s="26">
        <v>244</v>
      </c>
      <c r="X879" s="26" t="s">
        <v>1755</v>
      </c>
    </row>
    <row r="880" spans="16:24" x14ac:dyDescent="0.25">
      <c r="P880" s="70">
        <v>544051001</v>
      </c>
      <c r="Q880" s="69" t="s">
        <v>333</v>
      </c>
      <c r="R880" s="78">
        <v>5400</v>
      </c>
      <c r="V880" s="26">
        <v>936</v>
      </c>
      <c r="W880" s="26">
        <v>399</v>
      </c>
      <c r="X880" s="26" t="s">
        <v>1756</v>
      </c>
    </row>
    <row r="881" spans="16:24" x14ac:dyDescent="0.25">
      <c r="P881" s="70">
        <v>544053001</v>
      </c>
      <c r="Q881" s="69" t="s">
        <v>334</v>
      </c>
      <c r="R881" s="78">
        <v>5400</v>
      </c>
      <c r="V881" s="25">
        <v>937</v>
      </c>
      <c r="W881" s="25">
        <v>549</v>
      </c>
      <c r="X881" s="25" t="s">
        <v>1757</v>
      </c>
    </row>
    <row r="882" spans="16:24" x14ac:dyDescent="0.25">
      <c r="P882" s="70">
        <v>544054001</v>
      </c>
      <c r="Q882" s="69" t="s">
        <v>335</v>
      </c>
      <c r="R882" s="78">
        <v>5400</v>
      </c>
      <c r="V882" s="25">
        <v>938</v>
      </c>
      <c r="W882" s="25">
        <v>549</v>
      </c>
      <c r="X882" s="25" t="s">
        <v>1344</v>
      </c>
    </row>
    <row r="883" spans="16:24" x14ac:dyDescent="0.25">
      <c r="P883" s="70">
        <v>545051001</v>
      </c>
      <c r="Q883" s="69" t="s">
        <v>6294</v>
      </c>
      <c r="R883" s="78">
        <v>5400</v>
      </c>
      <c r="V883" s="26">
        <v>939</v>
      </c>
      <c r="W883" s="26">
        <v>244</v>
      </c>
      <c r="X883" s="26" t="s">
        <v>1758</v>
      </c>
    </row>
    <row r="884" spans="16:24" x14ac:dyDescent="0.25">
      <c r="P884" s="70">
        <v>600061001</v>
      </c>
      <c r="Q884" s="69" t="s">
        <v>337</v>
      </c>
      <c r="R884" s="78">
        <v>6000</v>
      </c>
      <c r="V884" s="26">
        <v>940</v>
      </c>
      <c r="W884" s="26">
        <v>53</v>
      </c>
      <c r="X884" s="26" t="s">
        <v>1759</v>
      </c>
    </row>
    <row r="885" spans="16:24" x14ac:dyDescent="0.25">
      <c r="P885" s="70">
        <v>600061002</v>
      </c>
      <c r="Q885" s="69" t="s">
        <v>6295</v>
      </c>
      <c r="R885" s="78">
        <v>6000</v>
      </c>
      <c r="V885" s="26">
        <v>941</v>
      </c>
      <c r="W885" s="26">
        <v>336</v>
      </c>
      <c r="X885" s="26" t="s">
        <v>1760</v>
      </c>
    </row>
    <row r="886" spans="16:24" x14ac:dyDescent="0.25">
      <c r="P886" s="70">
        <v>610061001</v>
      </c>
      <c r="Q886" s="69" t="s">
        <v>338</v>
      </c>
      <c r="R886" s="78">
        <v>6100</v>
      </c>
      <c r="V886" s="26">
        <v>942</v>
      </c>
      <c r="W886" s="26">
        <v>118</v>
      </c>
      <c r="X886" s="26" t="s">
        <v>1761</v>
      </c>
    </row>
    <row r="887" spans="16:24" x14ac:dyDescent="0.25">
      <c r="P887" s="70">
        <v>610072002</v>
      </c>
      <c r="Q887" s="69" t="s">
        <v>339</v>
      </c>
      <c r="R887" s="78" t="s">
        <v>5694</v>
      </c>
      <c r="V887" s="25">
        <v>943</v>
      </c>
      <c r="W887" s="25">
        <v>9999</v>
      </c>
      <c r="X887" s="25" t="s">
        <v>1762</v>
      </c>
    </row>
    <row r="888" spans="16:24" x14ac:dyDescent="0.25">
      <c r="P888" s="70">
        <v>611072002</v>
      </c>
      <c r="Q888" s="69" t="s">
        <v>5687</v>
      </c>
      <c r="R888" s="78" t="s">
        <v>5694</v>
      </c>
      <c r="V888" s="25">
        <v>944</v>
      </c>
      <c r="W888" s="25">
        <v>336</v>
      </c>
      <c r="X888" s="25" t="s">
        <v>1763</v>
      </c>
    </row>
    <row r="889" spans="16:24" x14ac:dyDescent="0.25">
      <c r="P889" s="70">
        <v>620061001</v>
      </c>
      <c r="Q889" s="69" t="s">
        <v>5705</v>
      </c>
      <c r="R889" s="78">
        <v>6200</v>
      </c>
      <c r="V889" s="26">
        <v>945</v>
      </c>
      <c r="W889" s="26">
        <v>327</v>
      </c>
      <c r="X889" s="26" t="s">
        <v>1764</v>
      </c>
    </row>
    <row r="890" spans="16:24" x14ac:dyDescent="0.25">
      <c r="P890" s="70">
        <v>620061002</v>
      </c>
      <c r="Q890" s="69" t="s">
        <v>6296</v>
      </c>
      <c r="R890" s="78" t="s">
        <v>5701</v>
      </c>
      <c r="V890" s="26">
        <v>946</v>
      </c>
      <c r="W890" s="26">
        <v>1931</v>
      </c>
      <c r="X890" s="26" t="s">
        <v>1765</v>
      </c>
    </row>
    <row r="891" spans="16:24" x14ac:dyDescent="0.25">
      <c r="P891" s="70">
        <v>620061003</v>
      </c>
      <c r="Q891" s="69" t="s">
        <v>6297</v>
      </c>
      <c r="R891" s="78" t="s">
        <v>5701</v>
      </c>
      <c r="V891" s="25">
        <v>947</v>
      </c>
      <c r="W891" s="25">
        <v>51</v>
      </c>
      <c r="X891" s="25" t="s">
        <v>1766</v>
      </c>
    </row>
    <row r="892" spans="16:24" x14ac:dyDescent="0.25">
      <c r="P892" s="70">
        <v>621000001</v>
      </c>
      <c r="Q892" s="69" t="s">
        <v>6298</v>
      </c>
      <c r="R892" s="78">
        <v>6210</v>
      </c>
      <c r="V892" s="25">
        <v>948</v>
      </c>
      <c r="W892" s="25">
        <v>1817</v>
      </c>
      <c r="X892" s="25" t="s">
        <v>1767</v>
      </c>
    </row>
    <row r="893" spans="16:24" x14ac:dyDescent="0.25">
      <c r="P893" s="70">
        <v>621043001</v>
      </c>
      <c r="Q893" s="69" t="s">
        <v>342</v>
      </c>
      <c r="R893" s="78" t="s">
        <v>5702</v>
      </c>
      <c r="V893" s="26">
        <v>949</v>
      </c>
      <c r="W893" s="26">
        <v>341</v>
      </c>
      <c r="X893" s="26" t="s">
        <v>1768</v>
      </c>
    </row>
    <row r="894" spans="16:24" x14ac:dyDescent="0.25">
      <c r="P894" s="70">
        <v>621061001</v>
      </c>
      <c r="Q894" s="69" t="s">
        <v>6299</v>
      </c>
      <c r="R894" s="78">
        <v>6210</v>
      </c>
      <c r="V894" s="26">
        <v>950</v>
      </c>
      <c r="W894" s="26">
        <v>1959</v>
      </c>
      <c r="X894" s="26" t="s">
        <v>1769</v>
      </c>
    </row>
    <row r="895" spans="16:24" x14ac:dyDescent="0.25">
      <c r="P895" s="70">
        <v>621061002</v>
      </c>
      <c r="Q895" s="69" t="s">
        <v>6300</v>
      </c>
      <c r="R895" s="78">
        <v>6210</v>
      </c>
      <c r="V895" s="26">
        <v>951</v>
      </c>
      <c r="W895" s="26">
        <v>1644</v>
      </c>
      <c r="X895" s="26" t="s">
        <v>1770</v>
      </c>
    </row>
    <row r="896" spans="16:24" x14ac:dyDescent="0.25">
      <c r="P896" s="70">
        <v>621063001</v>
      </c>
      <c r="Q896" s="69" t="s">
        <v>818</v>
      </c>
      <c r="R896" s="78">
        <v>6210</v>
      </c>
      <c r="V896" s="26">
        <v>952</v>
      </c>
      <c r="W896" s="26">
        <v>282</v>
      </c>
      <c r="X896" s="26" t="s">
        <v>1771</v>
      </c>
    </row>
    <row r="897" spans="16:24" x14ac:dyDescent="0.25">
      <c r="P897" s="70">
        <v>621063002</v>
      </c>
      <c r="Q897" s="69" t="s">
        <v>819</v>
      </c>
      <c r="R897" s="78">
        <v>6210</v>
      </c>
      <c r="V897" s="25">
        <v>953</v>
      </c>
      <c r="W897" s="25">
        <v>377</v>
      </c>
      <c r="X897" s="25" t="s">
        <v>1772</v>
      </c>
    </row>
    <row r="898" spans="16:24" x14ac:dyDescent="0.25">
      <c r="P898" s="70">
        <v>621063003</v>
      </c>
      <c r="Q898" s="69" t="s">
        <v>820</v>
      </c>
      <c r="R898" s="78">
        <v>6210</v>
      </c>
      <c r="V898" s="25">
        <v>954</v>
      </c>
      <c r="W898" s="25">
        <v>3907</v>
      </c>
      <c r="X898" s="25" t="s">
        <v>1773</v>
      </c>
    </row>
    <row r="899" spans="16:24" x14ac:dyDescent="0.25">
      <c r="P899" s="70">
        <v>621063004</v>
      </c>
      <c r="Q899" s="69" t="s">
        <v>821</v>
      </c>
      <c r="R899" s="78">
        <v>6210</v>
      </c>
      <c r="V899" s="26">
        <v>955</v>
      </c>
      <c r="W899" s="26">
        <v>53</v>
      </c>
      <c r="X899" s="26" t="s">
        <v>1774</v>
      </c>
    </row>
    <row r="900" spans="16:24" x14ac:dyDescent="0.25">
      <c r="P900" s="70">
        <v>621063005</v>
      </c>
      <c r="Q900" s="69" t="s">
        <v>6301</v>
      </c>
      <c r="R900" s="78">
        <v>6210</v>
      </c>
      <c r="V900" s="26">
        <v>956</v>
      </c>
      <c r="W900" s="26">
        <v>53</v>
      </c>
      <c r="X900" s="26" t="s">
        <v>1775</v>
      </c>
    </row>
    <row r="901" spans="16:24" x14ac:dyDescent="0.25">
      <c r="P901" s="70">
        <v>621063006</v>
      </c>
      <c r="Q901" s="69" t="s">
        <v>6302</v>
      </c>
      <c r="R901" s="78">
        <v>6210</v>
      </c>
      <c r="V901" s="26">
        <v>957</v>
      </c>
      <c r="W901" s="26">
        <v>53</v>
      </c>
      <c r="X901" s="26" t="s">
        <v>1776</v>
      </c>
    </row>
    <row r="902" spans="16:24" x14ac:dyDescent="0.25">
      <c r="P902" s="70">
        <v>621073001</v>
      </c>
      <c r="Q902" s="69" t="s">
        <v>345</v>
      </c>
      <c r="R902" s="78">
        <v>6210</v>
      </c>
      <c r="V902" s="26">
        <v>958</v>
      </c>
      <c r="W902" s="26">
        <v>1959</v>
      </c>
      <c r="X902" s="26" t="s">
        <v>1777</v>
      </c>
    </row>
    <row r="903" spans="16:24" x14ac:dyDescent="0.25">
      <c r="P903" s="70">
        <v>621077001</v>
      </c>
      <c r="Q903" s="69" t="s">
        <v>346</v>
      </c>
      <c r="R903" s="78">
        <v>6210</v>
      </c>
      <c r="V903" s="26">
        <v>959</v>
      </c>
      <c r="W903" s="26">
        <v>1262</v>
      </c>
      <c r="X903" s="26" t="s">
        <v>1778</v>
      </c>
    </row>
    <row r="904" spans="16:24" x14ac:dyDescent="0.25">
      <c r="P904" s="70">
        <v>621078001</v>
      </c>
      <c r="Q904" s="69" t="s">
        <v>347</v>
      </c>
      <c r="R904" s="78">
        <v>6210</v>
      </c>
      <c r="V904" s="26">
        <v>960</v>
      </c>
      <c r="W904" s="26">
        <v>341</v>
      </c>
      <c r="X904" s="26" t="s">
        <v>1779</v>
      </c>
    </row>
    <row r="905" spans="16:24" x14ac:dyDescent="0.25">
      <c r="P905" s="70">
        <v>622063001</v>
      </c>
      <c r="Q905" s="69" t="s">
        <v>348</v>
      </c>
      <c r="R905" s="78">
        <v>6220</v>
      </c>
      <c r="V905" s="26">
        <v>961</v>
      </c>
      <c r="W905" s="26">
        <v>3898</v>
      </c>
      <c r="X905" s="26" t="s">
        <v>1780</v>
      </c>
    </row>
    <row r="906" spans="16:24" x14ac:dyDescent="0.25">
      <c r="P906" s="70">
        <v>622063002</v>
      </c>
      <c r="Q906" s="69" t="s">
        <v>822</v>
      </c>
      <c r="R906" s="78">
        <v>6220</v>
      </c>
      <c r="V906" s="25">
        <v>962</v>
      </c>
      <c r="W906" s="25">
        <v>4001</v>
      </c>
      <c r="X906" s="25" t="s">
        <v>1781</v>
      </c>
    </row>
    <row r="907" spans="16:24" x14ac:dyDescent="0.25">
      <c r="P907" s="70">
        <v>622063003</v>
      </c>
      <c r="Q907" s="69" t="s">
        <v>823</v>
      </c>
      <c r="R907" s="78">
        <v>6220</v>
      </c>
      <c r="V907" s="25">
        <v>963</v>
      </c>
      <c r="W907" s="25">
        <v>439</v>
      </c>
      <c r="X907" s="25" t="s">
        <v>1782</v>
      </c>
    </row>
    <row r="908" spans="16:24" x14ac:dyDescent="0.25">
      <c r="P908" s="70">
        <v>623031001</v>
      </c>
      <c r="Q908" s="69" t="s">
        <v>824</v>
      </c>
      <c r="R908" s="78">
        <v>6230</v>
      </c>
      <c r="V908" s="26">
        <v>964</v>
      </c>
      <c r="W908" s="26">
        <v>134</v>
      </c>
      <c r="X908" s="26" t="s">
        <v>1783</v>
      </c>
    </row>
    <row r="909" spans="16:24" x14ac:dyDescent="0.25">
      <c r="P909" s="70">
        <v>624057001</v>
      </c>
      <c r="Q909" s="69" t="s">
        <v>350</v>
      </c>
      <c r="R909" s="78">
        <v>6240</v>
      </c>
      <c r="V909" s="26">
        <v>965</v>
      </c>
      <c r="W909" s="26">
        <v>53</v>
      </c>
      <c r="X909" s="26" t="s">
        <v>1784</v>
      </c>
    </row>
    <row r="910" spans="16:24" x14ac:dyDescent="0.25">
      <c r="P910" s="70">
        <v>624057002</v>
      </c>
      <c r="Q910" s="69" t="s">
        <v>825</v>
      </c>
      <c r="R910" s="78">
        <v>6240</v>
      </c>
      <c r="V910" s="26">
        <v>966</v>
      </c>
      <c r="W910" s="26">
        <v>1152</v>
      </c>
      <c r="X910" s="26" t="s">
        <v>1785</v>
      </c>
    </row>
    <row r="911" spans="16:24" x14ac:dyDescent="0.25">
      <c r="P911" s="70">
        <v>630064001</v>
      </c>
      <c r="Q911" s="69" t="s">
        <v>351</v>
      </c>
      <c r="R911" s="78">
        <v>6300</v>
      </c>
      <c r="V911" s="26">
        <v>967</v>
      </c>
      <c r="W911" s="26">
        <v>1261</v>
      </c>
      <c r="X911" s="26" t="s">
        <v>1786</v>
      </c>
    </row>
    <row r="912" spans="16:24" x14ac:dyDescent="0.25">
      <c r="P912" s="70">
        <v>631044001</v>
      </c>
      <c r="Q912" s="69" t="s">
        <v>352</v>
      </c>
      <c r="R912" s="78">
        <v>6310</v>
      </c>
      <c r="V912" s="26">
        <v>968</v>
      </c>
      <c r="W912" s="26">
        <v>356</v>
      </c>
      <c r="X912" s="26" t="s">
        <v>1787</v>
      </c>
    </row>
    <row r="913" spans="16:24" x14ac:dyDescent="0.25">
      <c r="P913" s="70">
        <v>632044001</v>
      </c>
      <c r="Q913" s="69" t="s">
        <v>353</v>
      </c>
      <c r="R913" s="78">
        <v>6320</v>
      </c>
      <c r="V913" s="26">
        <v>969</v>
      </c>
      <c r="W913" s="26">
        <v>407</v>
      </c>
      <c r="X913" s="26" t="s">
        <v>1788</v>
      </c>
    </row>
    <row r="914" spans="16:24" x14ac:dyDescent="0.25">
      <c r="P914" s="70">
        <v>632064001</v>
      </c>
      <c r="Q914" s="69" t="s">
        <v>354</v>
      </c>
      <c r="R914" s="78">
        <v>6320</v>
      </c>
      <c r="V914" s="26">
        <v>970</v>
      </c>
      <c r="W914" s="26">
        <v>167</v>
      </c>
      <c r="X914" s="26" t="s">
        <v>1789</v>
      </c>
    </row>
    <row r="915" spans="16:24" x14ac:dyDescent="0.25">
      <c r="P915" s="70">
        <v>633044001</v>
      </c>
      <c r="Q915" s="69" t="s">
        <v>355</v>
      </c>
      <c r="R915" s="78">
        <v>6330</v>
      </c>
      <c r="V915" s="26">
        <v>971</v>
      </c>
      <c r="W915" s="26">
        <v>134</v>
      </c>
      <c r="X915" s="26" t="s">
        <v>1790</v>
      </c>
    </row>
    <row r="916" spans="16:24" x14ac:dyDescent="0.25">
      <c r="P916" s="70">
        <v>634044001</v>
      </c>
      <c r="Q916" s="69" t="s">
        <v>5723</v>
      </c>
      <c r="R916" s="78">
        <v>6340</v>
      </c>
      <c r="V916" s="25">
        <v>972</v>
      </c>
      <c r="W916" s="25">
        <v>2793</v>
      </c>
      <c r="X916" s="25" t="s">
        <v>825</v>
      </c>
    </row>
    <row r="917" spans="16:24" x14ac:dyDescent="0.25">
      <c r="P917" s="70">
        <v>640061001</v>
      </c>
      <c r="Q917" s="69" t="s">
        <v>356</v>
      </c>
      <c r="R917" s="78">
        <v>6400</v>
      </c>
      <c r="V917" s="25">
        <v>973</v>
      </c>
      <c r="W917" s="25">
        <v>3897</v>
      </c>
      <c r="X917" s="25" t="s">
        <v>1791</v>
      </c>
    </row>
    <row r="918" spans="16:24" x14ac:dyDescent="0.25">
      <c r="P918" s="70">
        <v>641062001</v>
      </c>
      <c r="Q918" s="69" t="s">
        <v>357</v>
      </c>
      <c r="R918" s="78">
        <v>6410</v>
      </c>
      <c r="V918" s="25">
        <v>974</v>
      </c>
      <c r="W918" s="25">
        <v>557</v>
      </c>
      <c r="X918" s="25" t="s">
        <v>1792</v>
      </c>
    </row>
    <row r="919" spans="16:24" x14ac:dyDescent="0.25">
      <c r="P919" s="70">
        <v>642062001</v>
      </c>
      <c r="Q919" s="69" t="s">
        <v>358</v>
      </c>
      <c r="R919" s="78">
        <v>6420</v>
      </c>
      <c r="V919" s="26">
        <v>975</v>
      </c>
      <c r="W919" s="26">
        <v>421</v>
      </c>
      <c r="X919" s="26" t="s">
        <v>1793</v>
      </c>
    </row>
    <row r="920" spans="16:24" x14ac:dyDescent="0.25">
      <c r="P920" s="70">
        <v>643054001</v>
      </c>
      <c r="Q920" s="69" t="s">
        <v>359</v>
      </c>
      <c r="R920" s="78" t="s">
        <v>5789</v>
      </c>
      <c r="V920" s="26">
        <v>976</v>
      </c>
      <c r="W920" s="26">
        <v>421</v>
      </c>
      <c r="X920" s="26" t="s">
        <v>1794</v>
      </c>
    </row>
    <row r="921" spans="16:24" x14ac:dyDescent="0.25">
      <c r="P921" s="70">
        <v>644062001</v>
      </c>
      <c r="Q921" s="69" t="s">
        <v>360</v>
      </c>
      <c r="R921" s="78">
        <v>6440</v>
      </c>
      <c r="V921" s="26">
        <v>977</v>
      </c>
      <c r="W921" s="26">
        <v>327</v>
      </c>
      <c r="X921" s="26" t="s">
        <v>1795</v>
      </c>
    </row>
    <row r="922" spans="16:24" x14ac:dyDescent="0.25">
      <c r="P922" s="70">
        <v>700061001</v>
      </c>
      <c r="Q922" s="69" t="s">
        <v>361</v>
      </c>
      <c r="R922" s="78">
        <v>7000</v>
      </c>
      <c r="V922" s="26">
        <v>978</v>
      </c>
      <c r="W922" s="26">
        <v>327</v>
      </c>
      <c r="X922" s="26" t="s">
        <v>1796</v>
      </c>
    </row>
    <row r="923" spans="16:24" x14ac:dyDescent="0.25">
      <c r="P923" s="70">
        <v>700061002</v>
      </c>
      <c r="Q923" s="69" t="s">
        <v>6303</v>
      </c>
      <c r="R923" s="78">
        <v>7000</v>
      </c>
      <c r="V923" s="25">
        <v>979</v>
      </c>
      <c r="W923" s="25">
        <v>980</v>
      </c>
      <c r="X923" s="25" t="s">
        <v>1797</v>
      </c>
    </row>
    <row r="924" spans="16:24" x14ac:dyDescent="0.25">
      <c r="P924" s="70">
        <v>700061003</v>
      </c>
      <c r="Q924" s="69" t="s">
        <v>6304</v>
      </c>
      <c r="R924" s="78">
        <v>7000</v>
      </c>
      <c r="V924" s="25">
        <v>980</v>
      </c>
      <c r="W924" s="25">
        <v>1000</v>
      </c>
      <c r="X924" s="25" t="s">
        <v>1798</v>
      </c>
    </row>
    <row r="925" spans="16:24" x14ac:dyDescent="0.25">
      <c r="P925" s="70">
        <v>700061004</v>
      </c>
      <c r="Q925" s="69" t="s">
        <v>826</v>
      </c>
      <c r="R925" s="78">
        <v>7000</v>
      </c>
      <c r="V925" s="26">
        <v>981</v>
      </c>
      <c r="W925" s="26">
        <v>3903</v>
      </c>
      <c r="X925" s="26" t="s">
        <v>1799</v>
      </c>
    </row>
    <row r="926" spans="16:24" x14ac:dyDescent="0.25">
      <c r="P926" s="70">
        <v>700061005</v>
      </c>
      <c r="Q926" s="69" t="s">
        <v>6305</v>
      </c>
      <c r="R926" s="78">
        <v>7000</v>
      </c>
      <c r="V926" s="26">
        <v>982</v>
      </c>
      <c r="W926" s="26">
        <v>51</v>
      </c>
      <c r="X926" s="26" t="s">
        <v>1800</v>
      </c>
    </row>
    <row r="927" spans="16:24" x14ac:dyDescent="0.25">
      <c r="P927" s="70">
        <v>700022001</v>
      </c>
      <c r="Q927" s="69" t="s">
        <v>6306</v>
      </c>
      <c r="R927" s="78">
        <v>7000</v>
      </c>
      <c r="V927" s="26">
        <v>983</v>
      </c>
      <c r="W927" s="26">
        <v>53</v>
      </c>
      <c r="X927" s="26" t="s">
        <v>1801</v>
      </c>
    </row>
    <row r="928" spans="16:24" x14ac:dyDescent="0.25">
      <c r="P928" s="70">
        <v>700022002</v>
      </c>
      <c r="Q928" s="69" t="s">
        <v>6307</v>
      </c>
      <c r="R928" s="78">
        <v>7000</v>
      </c>
      <c r="V928" s="25">
        <v>984</v>
      </c>
      <c r="W928" s="25">
        <v>4413</v>
      </c>
      <c r="X928" s="25" t="s">
        <v>814</v>
      </c>
    </row>
    <row r="929" spans="16:24" x14ac:dyDescent="0.25">
      <c r="P929" s="70">
        <v>700023001</v>
      </c>
      <c r="Q929" s="69" t="s">
        <v>363</v>
      </c>
      <c r="R929" s="78">
        <v>7000</v>
      </c>
      <c r="V929" s="25">
        <v>985</v>
      </c>
      <c r="W929" s="25">
        <v>472</v>
      </c>
      <c r="X929" s="25" t="s">
        <v>1802</v>
      </c>
    </row>
    <row r="930" spans="16:24" x14ac:dyDescent="0.25">
      <c r="P930" s="70">
        <v>701022001</v>
      </c>
      <c r="Q930" s="69" t="s">
        <v>6308</v>
      </c>
      <c r="R930" s="78">
        <v>7000</v>
      </c>
      <c r="V930" s="25">
        <v>986</v>
      </c>
      <c r="W930" s="25">
        <v>149</v>
      </c>
      <c r="X930" s="25" t="s">
        <v>1803</v>
      </c>
    </row>
    <row r="931" spans="16:24" x14ac:dyDescent="0.25">
      <c r="P931" s="70">
        <v>701022002</v>
      </c>
      <c r="Q931" s="69" t="s">
        <v>6309</v>
      </c>
      <c r="R931" s="78">
        <v>7000</v>
      </c>
      <c r="V931" s="25">
        <v>987</v>
      </c>
      <c r="W931" s="25">
        <v>149</v>
      </c>
      <c r="X931" s="25" t="s">
        <v>1804</v>
      </c>
    </row>
    <row r="932" spans="16:24" x14ac:dyDescent="0.25">
      <c r="P932" s="70">
        <v>701022003</v>
      </c>
      <c r="Q932" s="69" t="s">
        <v>6310</v>
      </c>
      <c r="R932" s="78">
        <v>7000</v>
      </c>
      <c r="V932" s="26">
        <v>988</v>
      </c>
      <c r="W932" s="26">
        <v>327</v>
      </c>
      <c r="X932" s="26" t="s">
        <v>1805</v>
      </c>
    </row>
    <row r="933" spans="16:24" x14ac:dyDescent="0.25">
      <c r="P933" s="70">
        <v>701022004</v>
      </c>
      <c r="Q933" s="69" t="s">
        <v>827</v>
      </c>
      <c r="R933" s="78">
        <v>7000</v>
      </c>
      <c r="V933" s="26">
        <v>989</v>
      </c>
      <c r="W933" s="26">
        <v>327</v>
      </c>
      <c r="X933" s="26" t="s">
        <v>1806</v>
      </c>
    </row>
    <row r="934" spans="16:24" x14ac:dyDescent="0.25">
      <c r="P934" s="70">
        <v>702063001</v>
      </c>
      <c r="Q934" s="69" t="s">
        <v>365</v>
      </c>
      <c r="R934" s="78">
        <v>7020</v>
      </c>
      <c r="V934" s="26">
        <v>990</v>
      </c>
      <c r="W934" s="26">
        <v>53</v>
      </c>
      <c r="X934" s="26" t="s">
        <v>1807</v>
      </c>
    </row>
    <row r="935" spans="16:24" x14ac:dyDescent="0.25">
      <c r="P935" s="70">
        <v>702063002</v>
      </c>
      <c r="Q935" s="69" t="s">
        <v>828</v>
      </c>
      <c r="R935" s="78">
        <v>7020</v>
      </c>
      <c r="V935" s="25">
        <v>991</v>
      </c>
      <c r="W935" s="25">
        <v>1684</v>
      </c>
      <c r="X935" s="25" t="s">
        <v>1808</v>
      </c>
    </row>
    <row r="936" spans="16:24" x14ac:dyDescent="0.25">
      <c r="P936" s="70">
        <v>702063003</v>
      </c>
      <c r="Q936" s="69" t="s">
        <v>829</v>
      </c>
      <c r="R936" s="78">
        <v>7020</v>
      </c>
      <c r="V936" s="25">
        <v>992</v>
      </c>
      <c r="W936" s="25">
        <v>1684</v>
      </c>
      <c r="X936" s="25" t="s">
        <v>770</v>
      </c>
    </row>
    <row r="937" spans="16:24" x14ac:dyDescent="0.25">
      <c r="P937" s="70">
        <v>703022001</v>
      </c>
      <c r="Q937" s="69" t="s">
        <v>6311</v>
      </c>
      <c r="R937" s="78">
        <v>7000</v>
      </c>
      <c r="V937" s="25">
        <v>993</v>
      </c>
      <c r="W937" s="25">
        <v>2201</v>
      </c>
      <c r="X937" s="25" t="s">
        <v>1809</v>
      </c>
    </row>
    <row r="938" spans="16:24" x14ac:dyDescent="0.25">
      <c r="P938" s="70">
        <v>703022002</v>
      </c>
      <c r="Q938" s="69" t="s">
        <v>366</v>
      </c>
      <c r="R938" s="78">
        <v>7000</v>
      </c>
      <c r="V938" s="25">
        <v>994</v>
      </c>
      <c r="W938" s="25">
        <v>1684</v>
      </c>
      <c r="X938" s="25" t="s">
        <v>1810</v>
      </c>
    </row>
    <row r="939" spans="16:24" x14ac:dyDescent="0.25">
      <c r="P939" s="70">
        <v>800181001</v>
      </c>
      <c r="Q939" s="69" t="s">
        <v>367</v>
      </c>
      <c r="R939" s="78">
        <v>6400</v>
      </c>
      <c r="V939" s="26">
        <v>995</v>
      </c>
      <c r="W939" s="26">
        <v>270</v>
      </c>
      <c r="X939" s="26" t="s">
        <v>1811</v>
      </c>
    </row>
    <row r="940" spans="16:24" x14ac:dyDescent="0.25">
      <c r="P940" s="70">
        <v>800181002</v>
      </c>
      <c r="Q940" s="69" t="s">
        <v>6312</v>
      </c>
      <c r="R940" s="78">
        <v>6400</v>
      </c>
      <c r="V940" s="25">
        <v>996</v>
      </c>
      <c r="W940" s="25">
        <v>3724</v>
      </c>
      <c r="X940" s="25" t="s">
        <v>1812</v>
      </c>
    </row>
    <row r="941" spans="16:24" x14ac:dyDescent="0.25">
      <c r="P941" s="70">
        <v>800181003</v>
      </c>
      <c r="Q941" s="69" t="s">
        <v>6313</v>
      </c>
      <c r="R941" s="78">
        <v>6000</v>
      </c>
      <c r="V941" s="25">
        <v>997</v>
      </c>
      <c r="W941" s="25">
        <v>2582</v>
      </c>
      <c r="X941" s="25" t="s">
        <v>1813</v>
      </c>
    </row>
    <row r="942" spans="16:24" x14ac:dyDescent="0.25">
      <c r="P942" s="70">
        <v>800181004</v>
      </c>
      <c r="Q942" s="69" t="s">
        <v>6314</v>
      </c>
      <c r="R942" s="78">
        <v>6400</v>
      </c>
      <c r="V942" s="25">
        <v>998</v>
      </c>
      <c r="W942" s="25">
        <v>1647</v>
      </c>
      <c r="X942" s="25" t="s">
        <v>1814</v>
      </c>
    </row>
    <row r="943" spans="16:24" x14ac:dyDescent="0.25">
      <c r="P943" s="70">
        <v>800181005</v>
      </c>
      <c r="Q943" s="69" t="s">
        <v>830</v>
      </c>
      <c r="R943" s="78">
        <v>6000</v>
      </c>
      <c r="V943" s="25">
        <v>999</v>
      </c>
      <c r="W943" s="25">
        <v>1149</v>
      </c>
      <c r="X943" s="25" t="s">
        <v>1815</v>
      </c>
    </row>
    <row r="944" spans="16:24" x14ac:dyDescent="0.25">
      <c r="P944" s="70">
        <v>800181007</v>
      </c>
      <c r="Q944" s="69" t="s">
        <v>6315</v>
      </c>
      <c r="R944" s="78">
        <v>6000</v>
      </c>
      <c r="V944" s="25">
        <v>1000</v>
      </c>
      <c r="W944" s="25">
        <v>740</v>
      </c>
      <c r="X944" s="25" t="s">
        <v>1816</v>
      </c>
    </row>
    <row r="945" spans="16:24" x14ac:dyDescent="0.25">
      <c r="P945" s="70">
        <v>800181008</v>
      </c>
      <c r="Q945" s="69" t="s">
        <v>6316</v>
      </c>
      <c r="R945" s="78">
        <v>6000</v>
      </c>
      <c r="V945" s="26">
        <v>1001</v>
      </c>
      <c r="W945" s="26">
        <v>413</v>
      </c>
      <c r="X945" s="26" t="s">
        <v>1817</v>
      </c>
    </row>
    <row r="946" spans="16:24" x14ac:dyDescent="0.25">
      <c r="P946" s="70">
        <v>800181009</v>
      </c>
      <c r="Q946" s="69" t="s">
        <v>5657</v>
      </c>
      <c r="R946" s="78">
        <v>6000</v>
      </c>
      <c r="V946" s="26">
        <v>1002</v>
      </c>
      <c r="W946" s="26">
        <v>93</v>
      </c>
      <c r="X946" s="26" t="s">
        <v>1818</v>
      </c>
    </row>
    <row r="947" spans="16:24" x14ac:dyDescent="0.25">
      <c r="P947" s="70">
        <v>810181001</v>
      </c>
      <c r="Q947" s="69" t="s">
        <v>6317</v>
      </c>
      <c r="R947" s="78">
        <v>6000</v>
      </c>
      <c r="V947" s="26">
        <v>1003</v>
      </c>
      <c r="W947" s="26">
        <v>93</v>
      </c>
      <c r="X947" s="26" t="s">
        <v>1819</v>
      </c>
    </row>
    <row r="948" spans="16:24" x14ac:dyDescent="0.25">
      <c r="P948" s="70">
        <v>810181002</v>
      </c>
      <c r="Q948" s="69" t="s">
        <v>6318</v>
      </c>
      <c r="R948" s="78">
        <v>2200</v>
      </c>
      <c r="V948" s="26">
        <v>1004</v>
      </c>
      <c r="W948" s="26">
        <v>93</v>
      </c>
      <c r="X948" s="26" t="s">
        <v>1820</v>
      </c>
    </row>
    <row r="949" spans="16:24" x14ac:dyDescent="0.25">
      <c r="P949" s="70">
        <v>810181003</v>
      </c>
      <c r="Q949" s="69" t="s">
        <v>6319</v>
      </c>
      <c r="R949" s="78">
        <v>1612</v>
      </c>
      <c r="V949" s="25">
        <v>1005</v>
      </c>
      <c r="W949" s="25">
        <v>557</v>
      </c>
      <c r="X949" s="25" t="s">
        <v>1821</v>
      </c>
    </row>
    <row r="950" spans="16:24" x14ac:dyDescent="0.25">
      <c r="P950" s="70">
        <v>810381001</v>
      </c>
      <c r="Q950" s="69" t="s">
        <v>831</v>
      </c>
      <c r="R950" s="78">
        <v>6400</v>
      </c>
      <c r="V950" s="26">
        <v>1006</v>
      </c>
      <c r="W950" s="26">
        <v>53</v>
      </c>
      <c r="X950" s="26" t="s">
        <v>1822</v>
      </c>
    </row>
    <row r="951" spans="16:24" x14ac:dyDescent="0.25">
      <c r="P951" s="70">
        <v>810381002</v>
      </c>
      <c r="Q951" s="69" t="s">
        <v>6320</v>
      </c>
      <c r="R951" s="78">
        <v>6400</v>
      </c>
      <c r="V951" s="26">
        <v>1007</v>
      </c>
      <c r="W951" s="26">
        <v>53</v>
      </c>
      <c r="X951" s="26" t="s">
        <v>1823</v>
      </c>
    </row>
    <row r="952" spans="16:24" x14ac:dyDescent="0.25">
      <c r="P952" s="70">
        <v>810381003</v>
      </c>
      <c r="Q952" s="69" t="s">
        <v>6321</v>
      </c>
      <c r="R952" s="78">
        <v>6400</v>
      </c>
      <c r="V952" s="26">
        <v>1008</v>
      </c>
      <c r="W952" s="26">
        <v>53</v>
      </c>
      <c r="X952" s="26" t="s">
        <v>1824</v>
      </c>
    </row>
    <row r="953" spans="16:24" x14ac:dyDescent="0.25">
      <c r="P953" s="70">
        <v>810381004</v>
      </c>
      <c r="Q953" s="69" t="s">
        <v>832</v>
      </c>
      <c r="R953" s="78">
        <v>4400</v>
      </c>
      <c r="V953" s="26">
        <v>1009</v>
      </c>
      <c r="W953" s="26">
        <v>93</v>
      </c>
      <c r="X953" s="26" t="s">
        <v>1825</v>
      </c>
    </row>
    <row r="954" spans="16:24" x14ac:dyDescent="0.25">
      <c r="P954" s="70">
        <v>810481101</v>
      </c>
      <c r="Q954" s="69" t="s">
        <v>6322</v>
      </c>
      <c r="R954" s="78">
        <v>7000</v>
      </c>
      <c r="V954" s="26">
        <v>1010</v>
      </c>
      <c r="W954" s="26">
        <v>93</v>
      </c>
      <c r="X954" s="26" t="s">
        <v>1826</v>
      </c>
    </row>
    <row r="955" spans="16:24" x14ac:dyDescent="0.25">
      <c r="P955" s="70">
        <v>810481201</v>
      </c>
      <c r="Q955" s="69" t="s">
        <v>6323</v>
      </c>
      <c r="R955" s="78">
        <v>6400</v>
      </c>
      <c r="V955" s="26">
        <v>1011</v>
      </c>
      <c r="W955" s="26">
        <v>93</v>
      </c>
      <c r="X955" s="26" t="s">
        <v>1827</v>
      </c>
    </row>
    <row r="956" spans="16:24" x14ac:dyDescent="0.25">
      <c r="P956" s="70">
        <v>810481202</v>
      </c>
      <c r="Q956" s="69" t="s">
        <v>6324</v>
      </c>
      <c r="R956" s="78">
        <v>6400</v>
      </c>
      <c r="V956" s="25">
        <v>1012</v>
      </c>
      <c r="W956" s="25">
        <v>521</v>
      </c>
      <c r="X956" s="25" t="s">
        <v>1828</v>
      </c>
    </row>
    <row r="957" spans="16:24" x14ac:dyDescent="0.25">
      <c r="P957" s="70">
        <v>810481301</v>
      </c>
      <c r="Q957" s="69" t="s">
        <v>6325</v>
      </c>
      <c r="R957" s="78">
        <v>4400</v>
      </c>
      <c r="V957" s="26">
        <v>1013</v>
      </c>
      <c r="W957" s="26">
        <v>1012</v>
      </c>
      <c r="X957" s="26" t="s">
        <v>1781</v>
      </c>
    </row>
    <row r="958" spans="16:24" x14ac:dyDescent="0.25">
      <c r="P958" s="70">
        <v>810481302</v>
      </c>
      <c r="Q958" s="69" t="s">
        <v>6326</v>
      </c>
      <c r="R958" s="78">
        <v>4400</v>
      </c>
      <c r="V958" s="26">
        <v>1014</v>
      </c>
      <c r="W958" s="26">
        <v>1414</v>
      </c>
      <c r="X958" s="26" t="s">
        <v>1829</v>
      </c>
    </row>
    <row r="959" spans="16:24" x14ac:dyDescent="0.25">
      <c r="P959" s="70">
        <v>810481303</v>
      </c>
      <c r="Q959" s="69" t="s">
        <v>6327</v>
      </c>
      <c r="R959" s="78">
        <v>4400</v>
      </c>
      <c r="V959" s="26">
        <v>1015</v>
      </c>
      <c r="W959" s="26">
        <v>1012</v>
      </c>
      <c r="X959" s="26" t="s">
        <v>1830</v>
      </c>
    </row>
    <row r="960" spans="16:24" x14ac:dyDescent="0.25">
      <c r="P960" s="70">
        <v>810481304</v>
      </c>
      <c r="Q960" s="69" t="s">
        <v>6328</v>
      </c>
      <c r="R960" s="78" t="s">
        <v>5701</v>
      </c>
      <c r="V960" s="25">
        <v>1016</v>
      </c>
      <c r="W960" s="25">
        <v>201</v>
      </c>
      <c r="X960" s="25" t="s">
        <v>1831</v>
      </c>
    </row>
    <row r="961" spans="16:24" x14ac:dyDescent="0.25">
      <c r="P961" s="70">
        <v>810481305</v>
      </c>
      <c r="Q961" s="69" t="s">
        <v>6329</v>
      </c>
      <c r="R961" s="78">
        <v>4400</v>
      </c>
      <c r="V961" s="26">
        <v>1017</v>
      </c>
      <c r="W961" s="26">
        <v>239</v>
      </c>
      <c r="X961" s="26" t="s">
        <v>1832</v>
      </c>
    </row>
    <row r="962" spans="16:24" x14ac:dyDescent="0.25">
      <c r="P962" s="70">
        <v>810481306</v>
      </c>
      <c r="Q962" s="69" t="s">
        <v>6330</v>
      </c>
      <c r="R962" s="78">
        <v>4400</v>
      </c>
      <c r="V962" s="25">
        <v>1018</v>
      </c>
      <c r="W962" s="25">
        <v>1487</v>
      </c>
      <c r="X962" s="25" t="s">
        <v>883</v>
      </c>
    </row>
    <row r="963" spans="16:24" x14ac:dyDescent="0.25">
      <c r="P963" s="70">
        <v>810481401</v>
      </c>
      <c r="Q963" s="69" t="s">
        <v>6331</v>
      </c>
      <c r="R963" s="78">
        <v>5400</v>
      </c>
      <c r="V963" s="25">
        <v>1019</v>
      </c>
      <c r="W963" s="25">
        <v>1635</v>
      </c>
      <c r="X963" s="25" t="s">
        <v>884</v>
      </c>
    </row>
    <row r="964" spans="16:24" x14ac:dyDescent="0.25">
      <c r="P964" s="70">
        <v>810481402</v>
      </c>
      <c r="Q964" s="69" t="s">
        <v>833</v>
      </c>
      <c r="R964" s="78">
        <v>4400</v>
      </c>
      <c r="V964" s="26">
        <v>1020</v>
      </c>
      <c r="W964" s="26">
        <v>139</v>
      </c>
      <c r="X964" s="26" t="s">
        <v>1833</v>
      </c>
    </row>
    <row r="965" spans="16:24" x14ac:dyDescent="0.25">
      <c r="P965" s="70">
        <v>810481403</v>
      </c>
      <c r="Q965" s="69" t="s">
        <v>6332</v>
      </c>
      <c r="R965" s="78">
        <v>6400</v>
      </c>
      <c r="V965" s="26">
        <v>1021</v>
      </c>
      <c r="W965" s="26">
        <v>456</v>
      </c>
      <c r="X965" s="26" t="s">
        <v>1834</v>
      </c>
    </row>
    <row r="966" spans="16:24" x14ac:dyDescent="0.25">
      <c r="P966" s="70">
        <v>810481404</v>
      </c>
      <c r="Q966" s="69" t="s">
        <v>6333</v>
      </c>
      <c r="R966" s="78">
        <v>4400</v>
      </c>
      <c r="V966" s="26">
        <v>1022</v>
      </c>
      <c r="W966" s="26">
        <v>244</v>
      </c>
      <c r="X966" s="26" t="s">
        <v>1835</v>
      </c>
    </row>
    <row r="967" spans="16:24" x14ac:dyDescent="0.25">
      <c r="P967" s="70">
        <v>810481406</v>
      </c>
      <c r="Q967" s="69" t="s">
        <v>6334</v>
      </c>
      <c r="R967" s="78">
        <v>4400</v>
      </c>
      <c r="V967" s="26">
        <v>1023</v>
      </c>
      <c r="W967" s="26">
        <v>244</v>
      </c>
      <c r="X967" s="26" t="s">
        <v>1836</v>
      </c>
    </row>
    <row r="968" spans="16:24" x14ac:dyDescent="0.25">
      <c r="P968" s="70">
        <v>810481407</v>
      </c>
      <c r="Q968" s="69" t="s">
        <v>6335</v>
      </c>
      <c r="R968" s="78">
        <v>4400</v>
      </c>
      <c r="V968" s="26">
        <v>1024</v>
      </c>
      <c r="W968" s="26">
        <v>244</v>
      </c>
      <c r="X968" s="26" t="s">
        <v>1837</v>
      </c>
    </row>
    <row r="969" spans="16:24" x14ac:dyDescent="0.25">
      <c r="P969" s="70">
        <v>810481408</v>
      </c>
      <c r="Q969" s="69" t="s">
        <v>6336</v>
      </c>
      <c r="R969" s="78">
        <v>4400</v>
      </c>
      <c r="V969" s="26">
        <v>1025</v>
      </c>
      <c r="W969" s="26">
        <v>244</v>
      </c>
      <c r="X969" s="26" t="s">
        <v>1838</v>
      </c>
    </row>
    <row r="970" spans="16:24" x14ac:dyDescent="0.25">
      <c r="P970" s="70">
        <v>810481409</v>
      </c>
      <c r="Q970" s="69" t="s">
        <v>6337</v>
      </c>
      <c r="R970" s="78">
        <v>4400</v>
      </c>
      <c r="V970" s="26">
        <v>1026</v>
      </c>
      <c r="W970" s="26">
        <v>244</v>
      </c>
      <c r="X970" s="26" t="s">
        <v>1839</v>
      </c>
    </row>
    <row r="971" spans="16:24" x14ac:dyDescent="0.25">
      <c r="P971" s="70">
        <v>810481410</v>
      </c>
      <c r="Q971" s="69" t="s">
        <v>6338</v>
      </c>
      <c r="R971" s="78">
        <v>4400</v>
      </c>
      <c r="V971" s="26">
        <v>1027</v>
      </c>
      <c r="W971" s="26">
        <v>244</v>
      </c>
      <c r="X971" s="26" t="s">
        <v>1840</v>
      </c>
    </row>
    <row r="972" spans="16:24" x14ac:dyDescent="0.25">
      <c r="P972" s="70">
        <v>810481411</v>
      </c>
      <c r="Q972" s="69" t="s">
        <v>6339</v>
      </c>
      <c r="R972" s="78">
        <v>4400</v>
      </c>
      <c r="V972" s="26">
        <v>1028</v>
      </c>
      <c r="W972" s="26">
        <v>244</v>
      </c>
      <c r="X972" s="26" t="s">
        <v>1841</v>
      </c>
    </row>
    <row r="973" spans="16:24" x14ac:dyDescent="0.25">
      <c r="P973" s="70">
        <v>810481412</v>
      </c>
      <c r="Q973" s="69" t="s">
        <v>6340</v>
      </c>
      <c r="R973" s="78">
        <v>4400</v>
      </c>
      <c r="V973" s="26">
        <v>1029</v>
      </c>
      <c r="W973" s="26">
        <v>244</v>
      </c>
      <c r="X973" s="26" t="s">
        <v>1842</v>
      </c>
    </row>
    <row r="974" spans="16:24" x14ac:dyDescent="0.25">
      <c r="P974" s="70">
        <v>810481413</v>
      </c>
      <c r="Q974" s="69" t="s">
        <v>834</v>
      </c>
      <c r="R974" s="78">
        <v>4400</v>
      </c>
      <c r="V974" s="26">
        <v>1030</v>
      </c>
      <c r="W974" s="26">
        <v>244</v>
      </c>
      <c r="X974" s="26" t="s">
        <v>1843</v>
      </c>
    </row>
    <row r="975" spans="16:24" x14ac:dyDescent="0.25">
      <c r="P975" s="70">
        <v>810481414</v>
      </c>
      <c r="Q975" s="69" t="s">
        <v>835</v>
      </c>
      <c r="R975" s="78">
        <v>4400</v>
      </c>
      <c r="V975" s="26">
        <v>1031</v>
      </c>
      <c r="W975" s="26">
        <v>244</v>
      </c>
      <c r="X975" s="26" t="s">
        <v>1844</v>
      </c>
    </row>
    <row r="976" spans="16:24" x14ac:dyDescent="0.25">
      <c r="P976" s="70">
        <v>810481415</v>
      </c>
      <c r="Q976" s="69" t="s">
        <v>6341</v>
      </c>
      <c r="R976" s="78">
        <v>4400</v>
      </c>
      <c r="V976" s="26">
        <v>1032</v>
      </c>
      <c r="W976" s="26">
        <v>93</v>
      </c>
      <c r="X976" s="26" t="s">
        <v>1845</v>
      </c>
    </row>
    <row r="977" spans="16:24" x14ac:dyDescent="0.25">
      <c r="P977" s="70">
        <v>810481501</v>
      </c>
      <c r="Q977" s="69" t="s">
        <v>6342</v>
      </c>
      <c r="R977" s="78">
        <v>6400</v>
      </c>
      <c r="V977" s="26">
        <v>1033</v>
      </c>
      <c r="W977" s="26">
        <v>244</v>
      </c>
      <c r="X977" s="26" t="s">
        <v>1846</v>
      </c>
    </row>
    <row r="978" spans="16:24" x14ac:dyDescent="0.25">
      <c r="P978" s="70">
        <v>810481502</v>
      </c>
      <c r="Q978" s="69" t="s">
        <v>6343</v>
      </c>
      <c r="R978" s="78">
        <v>2600</v>
      </c>
      <c r="V978" s="26">
        <v>1034</v>
      </c>
      <c r="W978" s="26">
        <v>356</v>
      </c>
      <c r="X978" s="26" t="s">
        <v>1847</v>
      </c>
    </row>
    <row r="979" spans="16:24" x14ac:dyDescent="0.25">
      <c r="P979" s="70">
        <v>810481503</v>
      </c>
      <c r="Q979" s="69" t="s">
        <v>6344</v>
      </c>
      <c r="R979" s="78">
        <v>6400</v>
      </c>
      <c r="V979" s="25">
        <v>1035</v>
      </c>
      <c r="W979" s="25">
        <v>124</v>
      </c>
      <c r="X979" s="25" t="s">
        <v>1848</v>
      </c>
    </row>
    <row r="980" spans="16:24" x14ac:dyDescent="0.25">
      <c r="P980" s="70">
        <v>810481504</v>
      </c>
      <c r="Q980" s="69" t="s">
        <v>6345</v>
      </c>
      <c r="R980" s="78">
        <v>4400</v>
      </c>
      <c r="V980" s="25">
        <v>1036</v>
      </c>
      <c r="W980" s="25">
        <v>472</v>
      </c>
      <c r="X980" s="25" t="s">
        <v>1849</v>
      </c>
    </row>
    <row r="981" spans="16:24" x14ac:dyDescent="0.25">
      <c r="P981" s="70">
        <v>810481505</v>
      </c>
      <c r="Q981" s="69" t="s">
        <v>836</v>
      </c>
      <c r="R981" s="78">
        <v>4400</v>
      </c>
      <c r="V981" s="25">
        <v>1037</v>
      </c>
      <c r="W981" s="25">
        <v>601</v>
      </c>
      <c r="X981" s="25" t="s">
        <v>1850</v>
      </c>
    </row>
    <row r="982" spans="16:24" x14ac:dyDescent="0.25">
      <c r="P982" s="70">
        <v>810481601</v>
      </c>
      <c r="Q982" s="69" t="s">
        <v>6346</v>
      </c>
      <c r="R982" s="78">
        <v>1000</v>
      </c>
      <c r="V982" s="25">
        <v>1039</v>
      </c>
      <c r="W982" s="25">
        <v>48</v>
      </c>
      <c r="X982" s="25" t="s">
        <v>1851</v>
      </c>
    </row>
    <row r="983" spans="16:24" x14ac:dyDescent="0.25">
      <c r="P983" s="70">
        <v>810481602</v>
      </c>
      <c r="Q983" s="69" t="s">
        <v>6347</v>
      </c>
      <c r="R983" s="78">
        <v>1200</v>
      </c>
      <c r="V983" s="26">
        <v>1040</v>
      </c>
      <c r="W983" s="26">
        <v>282</v>
      </c>
      <c r="X983" s="26" t="s">
        <v>1852</v>
      </c>
    </row>
    <row r="984" spans="16:24" x14ac:dyDescent="0.25">
      <c r="P984" s="70">
        <v>810481603</v>
      </c>
      <c r="Q984" s="69" t="s">
        <v>6348</v>
      </c>
      <c r="R984" s="78">
        <v>1400</v>
      </c>
      <c r="V984" s="26">
        <v>1041</v>
      </c>
      <c r="W984" s="26">
        <v>1934</v>
      </c>
      <c r="X984" s="26" t="s">
        <v>1853</v>
      </c>
    </row>
    <row r="985" spans="16:24" x14ac:dyDescent="0.25">
      <c r="P985" s="70">
        <v>810481604</v>
      </c>
      <c r="Q985" s="69" t="s">
        <v>6349</v>
      </c>
      <c r="R985" s="78">
        <v>1615</v>
      </c>
      <c r="V985" s="26">
        <v>1042</v>
      </c>
      <c r="W985" s="26">
        <v>1934</v>
      </c>
      <c r="X985" s="26" t="s">
        <v>1854</v>
      </c>
    </row>
    <row r="986" spans="16:24" x14ac:dyDescent="0.25">
      <c r="P986" s="70">
        <v>810481605</v>
      </c>
      <c r="Q986" s="69" t="s">
        <v>6350</v>
      </c>
      <c r="R986" s="78">
        <v>1812</v>
      </c>
      <c r="V986" s="26">
        <v>1043</v>
      </c>
      <c r="W986" s="26">
        <v>1040</v>
      </c>
      <c r="X986" s="26" t="s">
        <v>1855</v>
      </c>
    </row>
    <row r="987" spans="16:24" x14ac:dyDescent="0.25">
      <c r="P987" s="70">
        <v>810481607</v>
      </c>
      <c r="Q987" s="69" t="s">
        <v>6351</v>
      </c>
      <c r="R987" s="78">
        <v>2400</v>
      </c>
      <c r="V987" s="26">
        <v>1044</v>
      </c>
      <c r="W987" s="26">
        <v>1040</v>
      </c>
      <c r="X987" s="26" t="s">
        <v>1856</v>
      </c>
    </row>
    <row r="988" spans="16:24" x14ac:dyDescent="0.25">
      <c r="P988" s="70">
        <v>810481608</v>
      </c>
      <c r="Q988" s="69" t="s">
        <v>6352</v>
      </c>
      <c r="R988" s="78">
        <v>2600</v>
      </c>
      <c r="V988" s="26">
        <v>1045</v>
      </c>
      <c r="W988" s="26">
        <v>1040</v>
      </c>
      <c r="X988" s="26" t="s">
        <v>1857</v>
      </c>
    </row>
    <row r="989" spans="16:24" x14ac:dyDescent="0.25">
      <c r="P989" s="70">
        <v>810481609</v>
      </c>
      <c r="Q989" s="69" t="s">
        <v>6353</v>
      </c>
      <c r="R989" s="78">
        <v>1600</v>
      </c>
      <c r="V989" s="25">
        <v>1046</v>
      </c>
      <c r="W989" s="25">
        <v>382</v>
      </c>
      <c r="X989" s="25" t="s">
        <v>1858</v>
      </c>
    </row>
    <row r="990" spans="16:24" x14ac:dyDescent="0.25">
      <c r="P990" s="70">
        <v>810481610</v>
      </c>
      <c r="Q990" s="69" t="s">
        <v>6354</v>
      </c>
      <c r="R990" s="78">
        <v>2000</v>
      </c>
      <c r="V990" s="26">
        <v>1047</v>
      </c>
      <c r="W990" s="26">
        <v>167</v>
      </c>
      <c r="X990" s="26" t="s">
        <v>1859</v>
      </c>
    </row>
    <row r="991" spans="16:24" x14ac:dyDescent="0.25">
      <c r="P991" s="70">
        <v>810481611</v>
      </c>
      <c r="Q991" s="69" t="s">
        <v>6355</v>
      </c>
      <c r="R991" s="78">
        <v>4400</v>
      </c>
      <c r="V991" s="26">
        <v>1048</v>
      </c>
      <c r="W991" s="26">
        <v>647</v>
      </c>
      <c r="X991" s="26" t="s">
        <v>1860</v>
      </c>
    </row>
    <row r="992" spans="16:24" x14ac:dyDescent="0.25">
      <c r="P992" s="70">
        <v>810481612</v>
      </c>
      <c r="Q992" s="69" t="s">
        <v>6356</v>
      </c>
      <c r="R992" s="78">
        <v>4400</v>
      </c>
      <c r="V992" s="26">
        <v>1049</v>
      </c>
      <c r="W992" s="26">
        <v>647</v>
      </c>
      <c r="X992" s="26" t="s">
        <v>1861</v>
      </c>
    </row>
    <row r="993" spans="16:24" x14ac:dyDescent="0.25">
      <c r="P993" s="70">
        <v>810481613</v>
      </c>
      <c r="Q993" s="69" t="s">
        <v>6357</v>
      </c>
      <c r="R993" s="78">
        <v>4400</v>
      </c>
      <c r="V993" s="26">
        <v>1050</v>
      </c>
      <c r="W993" s="26">
        <v>1049</v>
      </c>
      <c r="X993" s="26" t="s">
        <v>1862</v>
      </c>
    </row>
    <row r="994" spans="16:24" x14ac:dyDescent="0.25">
      <c r="P994" s="70">
        <v>810481614</v>
      </c>
      <c r="Q994" s="69" t="s">
        <v>6358</v>
      </c>
      <c r="R994" s="78">
        <v>4400</v>
      </c>
      <c r="V994" s="25">
        <v>1051</v>
      </c>
      <c r="W994" s="25">
        <v>413</v>
      </c>
      <c r="X994" s="25" t="s">
        <v>1863</v>
      </c>
    </row>
    <row r="995" spans="16:24" x14ac:dyDescent="0.25">
      <c r="P995" s="70">
        <v>810481615</v>
      </c>
      <c r="Q995" s="69" t="s">
        <v>6359</v>
      </c>
      <c r="R995" s="78">
        <v>2412</v>
      </c>
      <c r="V995" s="25">
        <v>1052</v>
      </c>
      <c r="W995" s="25">
        <v>1899</v>
      </c>
      <c r="X995" s="25" t="s">
        <v>1864</v>
      </c>
    </row>
    <row r="996" spans="16:24" x14ac:dyDescent="0.25">
      <c r="P996" s="70">
        <v>810481616</v>
      </c>
      <c r="Q996" s="69" t="s">
        <v>6360</v>
      </c>
      <c r="R996" s="78">
        <v>2427</v>
      </c>
      <c r="V996" s="26">
        <v>1053</v>
      </c>
      <c r="W996" s="26">
        <v>1052</v>
      </c>
      <c r="X996" s="26" t="s">
        <v>1865</v>
      </c>
    </row>
    <row r="997" spans="16:24" x14ac:dyDescent="0.25">
      <c r="P997" s="70">
        <v>810481617</v>
      </c>
      <c r="Q997" s="69" t="s">
        <v>6361</v>
      </c>
      <c r="R997" s="78">
        <v>2415</v>
      </c>
      <c r="V997" s="26">
        <v>1054</v>
      </c>
      <c r="W997" s="26">
        <v>1982</v>
      </c>
      <c r="X997" s="26" t="s">
        <v>1866</v>
      </c>
    </row>
    <row r="998" spans="16:24" x14ac:dyDescent="0.25">
      <c r="P998" s="70">
        <v>810481619</v>
      </c>
      <c r="Q998" s="69" t="s">
        <v>6362</v>
      </c>
      <c r="R998" s="78">
        <v>2418</v>
      </c>
      <c r="V998" s="26">
        <v>1055</v>
      </c>
      <c r="W998" s="26">
        <v>1981</v>
      </c>
      <c r="X998" s="26" t="s">
        <v>1867</v>
      </c>
    </row>
    <row r="999" spans="16:24" x14ac:dyDescent="0.25">
      <c r="P999" s="70">
        <v>810481621</v>
      </c>
      <c r="Q999" s="69" t="s">
        <v>6363</v>
      </c>
      <c r="R999" s="78">
        <v>2424</v>
      </c>
      <c r="V999" s="25">
        <v>1056</v>
      </c>
      <c r="W999" s="25">
        <v>1465</v>
      </c>
      <c r="X999" s="25" t="s">
        <v>1868</v>
      </c>
    </row>
    <row r="1000" spans="16:24" x14ac:dyDescent="0.25">
      <c r="P1000" s="70">
        <v>810481622</v>
      </c>
      <c r="Q1000" s="69" t="s">
        <v>6364</v>
      </c>
      <c r="R1000" s="78">
        <v>1824</v>
      </c>
      <c r="V1000" s="25">
        <v>1057</v>
      </c>
      <c r="W1000" s="25">
        <v>1056</v>
      </c>
      <c r="X1000" s="25" t="s">
        <v>1869</v>
      </c>
    </row>
    <row r="1001" spans="16:24" x14ac:dyDescent="0.25">
      <c r="P1001" s="70">
        <v>810481624</v>
      </c>
      <c r="Q1001" s="69" t="s">
        <v>6365</v>
      </c>
      <c r="R1001" s="78">
        <v>4400</v>
      </c>
      <c r="V1001" s="25">
        <v>1058</v>
      </c>
      <c r="W1001" s="25">
        <v>1056</v>
      </c>
      <c r="X1001" s="25" t="s">
        <v>1870</v>
      </c>
    </row>
    <row r="1002" spans="16:24" x14ac:dyDescent="0.25">
      <c r="P1002" s="70">
        <v>810481627</v>
      </c>
      <c r="Q1002" s="69" t="s">
        <v>6366</v>
      </c>
      <c r="R1002" s="78">
        <v>1624</v>
      </c>
      <c r="V1002" s="25">
        <v>1059</v>
      </c>
      <c r="W1002" s="25">
        <v>1056</v>
      </c>
      <c r="X1002" s="25" t="s">
        <v>1871</v>
      </c>
    </row>
    <row r="1003" spans="16:24" x14ac:dyDescent="0.25">
      <c r="P1003" s="70">
        <v>810481630</v>
      </c>
      <c r="Q1003" s="69" t="s">
        <v>6367</v>
      </c>
      <c r="R1003" s="78">
        <v>1818</v>
      </c>
      <c r="V1003" s="25">
        <v>1060</v>
      </c>
      <c r="W1003" s="25">
        <v>1056</v>
      </c>
      <c r="X1003" s="25" t="s">
        <v>1872</v>
      </c>
    </row>
    <row r="1004" spans="16:24" x14ac:dyDescent="0.25">
      <c r="P1004" s="70">
        <v>810481631</v>
      </c>
      <c r="Q1004" s="69" t="s">
        <v>6368</v>
      </c>
      <c r="R1004" s="78">
        <v>1821</v>
      </c>
      <c r="V1004" s="25">
        <v>1061</v>
      </c>
      <c r="W1004" s="25">
        <v>1056</v>
      </c>
      <c r="X1004" s="25" t="s">
        <v>1873</v>
      </c>
    </row>
    <row r="1005" spans="16:24" x14ac:dyDescent="0.25">
      <c r="P1005" s="70">
        <v>810481632</v>
      </c>
      <c r="Q1005" s="69" t="s">
        <v>6369</v>
      </c>
      <c r="R1005" s="78">
        <v>2412</v>
      </c>
      <c r="V1005" s="25">
        <v>1062</v>
      </c>
      <c r="W1005" s="25">
        <v>1056</v>
      </c>
      <c r="X1005" s="25" t="s">
        <v>1874</v>
      </c>
    </row>
    <row r="1006" spans="16:24" x14ac:dyDescent="0.25">
      <c r="P1006" s="70">
        <v>810481633</v>
      </c>
      <c r="Q1006" s="69" t="s">
        <v>6370</v>
      </c>
      <c r="R1006" s="78">
        <v>4400</v>
      </c>
      <c r="V1006" s="25">
        <v>1063</v>
      </c>
      <c r="W1006" s="25">
        <v>1056</v>
      </c>
      <c r="X1006" s="25" t="s">
        <v>1875</v>
      </c>
    </row>
    <row r="1007" spans="16:24" x14ac:dyDescent="0.25">
      <c r="P1007" s="70">
        <v>810481634</v>
      </c>
      <c r="Q1007" s="69" t="s">
        <v>6371</v>
      </c>
      <c r="R1007" s="78">
        <v>4400</v>
      </c>
      <c r="V1007" s="25">
        <v>1064</v>
      </c>
      <c r="W1007" s="25">
        <v>1056</v>
      </c>
      <c r="X1007" s="25" t="s">
        <v>1876</v>
      </c>
    </row>
    <row r="1008" spans="16:24" x14ac:dyDescent="0.25">
      <c r="P1008" s="70">
        <v>810481635</v>
      </c>
      <c r="Q1008" s="69" t="s">
        <v>6372</v>
      </c>
      <c r="R1008" s="78">
        <v>4400</v>
      </c>
      <c r="V1008" s="25">
        <v>1065</v>
      </c>
      <c r="W1008" s="25">
        <v>1056</v>
      </c>
      <c r="X1008" s="25" t="s">
        <v>1877</v>
      </c>
    </row>
    <row r="1009" spans="16:24" x14ac:dyDescent="0.25">
      <c r="P1009" s="70">
        <v>810481636</v>
      </c>
      <c r="Q1009" s="69" t="s">
        <v>6373</v>
      </c>
      <c r="R1009" s="78">
        <v>4400</v>
      </c>
      <c r="V1009" s="26">
        <v>1066</v>
      </c>
      <c r="W1009" s="26">
        <v>282</v>
      </c>
      <c r="X1009" s="26" t="s">
        <v>1878</v>
      </c>
    </row>
    <row r="1010" spans="16:24" x14ac:dyDescent="0.25">
      <c r="P1010" s="70">
        <v>810481637</v>
      </c>
      <c r="Q1010" s="69" t="s">
        <v>6374</v>
      </c>
      <c r="R1010" s="78">
        <v>4400</v>
      </c>
      <c r="V1010" s="26">
        <v>1067</v>
      </c>
      <c r="W1010" s="26">
        <v>2427</v>
      </c>
      <c r="X1010" s="26" t="s">
        <v>1879</v>
      </c>
    </row>
    <row r="1011" spans="16:24" x14ac:dyDescent="0.25">
      <c r="P1011" s="70">
        <v>810481638</v>
      </c>
      <c r="Q1011" s="69" t="s">
        <v>6375</v>
      </c>
      <c r="R1011" s="78">
        <v>4400</v>
      </c>
      <c r="V1011" s="26">
        <v>1068</v>
      </c>
      <c r="W1011" s="26">
        <v>397</v>
      </c>
      <c r="X1011" s="26" t="s">
        <v>1880</v>
      </c>
    </row>
    <row r="1012" spans="16:24" x14ac:dyDescent="0.25">
      <c r="P1012" s="70">
        <v>810481639</v>
      </c>
      <c r="Q1012" s="69" t="s">
        <v>6376</v>
      </c>
      <c r="R1012" s="78">
        <v>1621</v>
      </c>
      <c r="V1012" s="26">
        <v>1069</v>
      </c>
      <c r="W1012" s="26">
        <v>53</v>
      </c>
      <c r="X1012" s="26" t="s">
        <v>1881</v>
      </c>
    </row>
    <row r="1013" spans="16:24" x14ac:dyDescent="0.25">
      <c r="P1013" s="70">
        <v>810481640</v>
      </c>
      <c r="Q1013" s="69" t="s">
        <v>6377</v>
      </c>
      <c r="R1013" s="78">
        <v>4400</v>
      </c>
      <c r="V1013" s="26">
        <v>1070</v>
      </c>
      <c r="W1013" s="26">
        <v>1924</v>
      </c>
      <c r="X1013" s="26" t="s">
        <v>1882</v>
      </c>
    </row>
    <row r="1014" spans="16:24" x14ac:dyDescent="0.25">
      <c r="P1014" s="70">
        <v>810481641</v>
      </c>
      <c r="Q1014" s="69" t="s">
        <v>6378</v>
      </c>
      <c r="R1014" s="78">
        <v>4400</v>
      </c>
      <c r="V1014" s="26">
        <v>1071</v>
      </c>
      <c r="W1014" s="26">
        <v>1261</v>
      </c>
      <c r="X1014" s="26" t="s">
        <v>1883</v>
      </c>
    </row>
    <row r="1015" spans="16:24" x14ac:dyDescent="0.25">
      <c r="P1015" s="70">
        <v>810481642</v>
      </c>
      <c r="Q1015" s="69" t="s">
        <v>6379</v>
      </c>
      <c r="R1015" s="78">
        <v>4400</v>
      </c>
      <c r="V1015" s="26">
        <v>1072</v>
      </c>
      <c r="W1015" s="26">
        <v>124</v>
      </c>
      <c r="X1015" s="26" t="s">
        <v>1884</v>
      </c>
    </row>
    <row r="1016" spans="16:24" x14ac:dyDescent="0.25">
      <c r="P1016" s="70">
        <v>810481643</v>
      </c>
      <c r="Q1016" s="69" t="s">
        <v>6380</v>
      </c>
      <c r="R1016" s="78">
        <v>4400</v>
      </c>
      <c r="V1016" s="25">
        <v>1073</v>
      </c>
      <c r="W1016" s="25">
        <v>1459</v>
      </c>
      <c r="X1016" s="25" t="s">
        <v>1885</v>
      </c>
    </row>
    <row r="1017" spans="16:24" x14ac:dyDescent="0.25">
      <c r="P1017" s="70">
        <v>810481644</v>
      </c>
      <c r="Q1017" s="69" t="s">
        <v>6381</v>
      </c>
      <c r="R1017" s="78">
        <v>4400</v>
      </c>
      <c r="V1017" s="25">
        <v>1074</v>
      </c>
      <c r="W1017" s="25">
        <v>1080</v>
      </c>
      <c r="X1017" s="25" t="s">
        <v>1886</v>
      </c>
    </row>
    <row r="1018" spans="16:24" x14ac:dyDescent="0.25">
      <c r="P1018" s="70">
        <v>810481645</v>
      </c>
      <c r="Q1018" s="69" t="s">
        <v>6382</v>
      </c>
      <c r="R1018" s="78">
        <v>4400</v>
      </c>
      <c r="V1018" s="25">
        <v>1075</v>
      </c>
      <c r="W1018" s="25">
        <v>1080</v>
      </c>
      <c r="X1018" s="25" t="s">
        <v>1887</v>
      </c>
    </row>
    <row r="1019" spans="16:24" x14ac:dyDescent="0.25">
      <c r="P1019" s="70">
        <v>810481646</v>
      </c>
      <c r="Q1019" s="69" t="s">
        <v>6383</v>
      </c>
      <c r="R1019" s="78">
        <v>4400</v>
      </c>
      <c r="V1019" s="25">
        <v>1080</v>
      </c>
      <c r="W1019" s="25">
        <v>601</v>
      </c>
      <c r="X1019" s="25" t="s">
        <v>1888</v>
      </c>
    </row>
    <row r="1020" spans="16:24" x14ac:dyDescent="0.25">
      <c r="P1020" s="70">
        <v>810481647</v>
      </c>
      <c r="Q1020" s="69" t="s">
        <v>6384</v>
      </c>
      <c r="R1020" s="78">
        <v>4400</v>
      </c>
      <c r="V1020" s="25">
        <v>1081</v>
      </c>
      <c r="W1020" s="25">
        <v>3656</v>
      </c>
      <c r="X1020" s="25" t="s">
        <v>1889</v>
      </c>
    </row>
    <row r="1021" spans="16:24" x14ac:dyDescent="0.25">
      <c r="P1021" s="70">
        <v>810481648</v>
      </c>
      <c r="Q1021" s="69" t="s">
        <v>6385</v>
      </c>
      <c r="R1021" s="78">
        <v>4400</v>
      </c>
      <c r="V1021" s="26">
        <v>1082</v>
      </c>
      <c r="W1021" s="26">
        <v>24</v>
      </c>
      <c r="X1021" s="26" t="s">
        <v>1890</v>
      </c>
    </row>
    <row r="1022" spans="16:24" x14ac:dyDescent="0.25">
      <c r="P1022" s="70">
        <v>810481649</v>
      </c>
      <c r="Q1022" s="69" t="s">
        <v>6386</v>
      </c>
      <c r="R1022" s="78">
        <v>4400</v>
      </c>
      <c r="V1022" s="26">
        <v>1083</v>
      </c>
      <c r="W1022" s="26">
        <v>3903</v>
      </c>
      <c r="X1022" s="26" t="s">
        <v>1891</v>
      </c>
    </row>
    <row r="1023" spans="16:24" x14ac:dyDescent="0.25">
      <c r="P1023" s="70">
        <v>810481650</v>
      </c>
      <c r="Q1023" s="69" t="s">
        <v>6387</v>
      </c>
      <c r="R1023" s="78">
        <v>4400</v>
      </c>
      <c r="V1023" s="26">
        <v>1084</v>
      </c>
      <c r="W1023" s="26">
        <v>103</v>
      </c>
      <c r="X1023" s="26" t="s">
        <v>1892</v>
      </c>
    </row>
    <row r="1024" spans="16:24" x14ac:dyDescent="0.25">
      <c r="P1024" s="70">
        <v>810481651</v>
      </c>
      <c r="Q1024" s="69" t="s">
        <v>6388</v>
      </c>
      <c r="R1024" s="78">
        <v>4400</v>
      </c>
      <c r="V1024" s="26">
        <v>1085</v>
      </c>
      <c r="W1024" s="26">
        <v>1012</v>
      </c>
      <c r="X1024" s="26" t="s">
        <v>1893</v>
      </c>
    </row>
    <row r="1025" spans="16:24" x14ac:dyDescent="0.25">
      <c r="P1025" s="70">
        <v>810481652</v>
      </c>
      <c r="Q1025" s="69" t="s">
        <v>6389</v>
      </c>
      <c r="R1025" s="78">
        <v>4400</v>
      </c>
      <c r="V1025" s="26">
        <v>1086</v>
      </c>
      <c r="W1025" s="26">
        <v>647</v>
      </c>
      <c r="X1025" s="26" t="s">
        <v>1894</v>
      </c>
    </row>
    <row r="1026" spans="16:24" x14ac:dyDescent="0.25">
      <c r="P1026" s="70">
        <v>810481653</v>
      </c>
      <c r="Q1026" s="69" t="s">
        <v>6390</v>
      </c>
      <c r="R1026" s="78">
        <v>4400</v>
      </c>
      <c r="V1026" s="26">
        <v>1087</v>
      </c>
      <c r="W1026" s="26">
        <v>647</v>
      </c>
      <c r="X1026" s="26" t="s">
        <v>1895</v>
      </c>
    </row>
    <row r="1027" spans="16:24" x14ac:dyDescent="0.25">
      <c r="P1027" s="70">
        <v>810481654</v>
      </c>
      <c r="Q1027" s="69" t="s">
        <v>6391</v>
      </c>
      <c r="R1027" s="78" t="s">
        <v>5695</v>
      </c>
      <c r="V1027" s="26">
        <v>1088</v>
      </c>
      <c r="W1027" s="26">
        <v>647</v>
      </c>
      <c r="X1027" s="26" t="s">
        <v>1896</v>
      </c>
    </row>
    <row r="1028" spans="16:24" x14ac:dyDescent="0.25">
      <c r="P1028" s="70">
        <v>810481655</v>
      </c>
      <c r="Q1028" s="69" t="s">
        <v>6392</v>
      </c>
      <c r="R1028" s="78" t="s">
        <v>5695</v>
      </c>
      <c r="V1028" s="26">
        <v>1089</v>
      </c>
      <c r="W1028" s="26">
        <v>53</v>
      </c>
      <c r="X1028" s="26" t="s">
        <v>1897</v>
      </c>
    </row>
    <row r="1029" spans="16:24" x14ac:dyDescent="0.25">
      <c r="P1029" s="70">
        <v>810481656</v>
      </c>
      <c r="Q1029" s="69" t="s">
        <v>6393</v>
      </c>
      <c r="R1029" s="78" t="s">
        <v>5695</v>
      </c>
      <c r="V1029" s="26">
        <v>1090</v>
      </c>
      <c r="W1029" s="26">
        <v>647</v>
      </c>
      <c r="X1029" s="26" t="s">
        <v>1898</v>
      </c>
    </row>
    <row r="1030" spans="16:24" x14ac:dyDescent="0.25">
      <c r="P1030" s="70">
        <v>810481701</v>
      </c>
      <c r="Q1030" s="69" t="s">
        <v>375</v>
      </c>
      <c r="R1030" s="78">
        <v>4400</v>
      </c>
      <c r="V1030" s="26">
        <v>1091</v>
      </c>
      <c r="W1030" s="26">
        <v>419</v>
      </c>
      <c r="X1030" s="26" t="s">
        <v>1899</v>
      </c>
    </row>
    <row r="1031" spans="16:24" x14ac:dyDescent="0.25">
      <c r="P1031" s="70">
        <v>810481702</v>
      </c>
      <c r="Q1031" s="69" t="s">
        <v>6394</v>
      </c>
      <c r="R1031" s="78">
        <v>4400</v>
      </c>
      <c r="V1031" s="26">
        <v>1092</v>
      </c>
      <c r="W1031" s="26">
        <v>1935</v>
      </c>
      <c r="X1031" s="26" t="s">
        <v>1900</v>
      </c>
    </row>
    <row r="1032" spans="16:24" x14ac:dyDescent="0.25">
      <c r="P1032" s="70">
        <v>810481703</v>
      </c>
      <c r="Q1032" s="69" t="s">
        <v>6395</v>
      </c>
      <c r="R1032" s="78">
        <v>6400</v>
      </c>
      <c r="V1032" s="26">
        <v>1093</v>
      </c>
      <c r="W1032" s="26">
        <v>647</v>
      </c>
      <c r="X1032" s="26" t="s">
        <v>1901</v>
      </c>
    </row>
    <row r="1033" spans="16:24" x14ac:dyDescent="0.25">
      <c r="P1033" s="70">
        <v>810581001</v>
      </c>
      <c r="Q1033" s="69" t="s">
        <v>6396</v>
      </c>
      <c r="R1033" s="78">
        <v>6400</v>
      </c>
      <c r="V1033" s="26">
        <v>1094</v>
      </c>
      <c r="W1033" s="26">
        <v>647</v>
      </c>
      <c r="X1033" s="26" t="s">
        <v>1902</v>
      </c>
    </row>
    <row r="1034" spans="16:24" x14ac:dyDescent="0.25">
      <c r="P1034" s="70">
        <v>810581002</v>
      </c>
      <c r="Q1034" s="69" t="s">
        <v>6397</v>
      </c>
      <c r="R1034" s="78">
        <v>4400</v>
      </c>
      <c r="V1034" s="26">
        <v>1095</v>
      </c>
      <c r="W1034" s="26">
        <v>53</v>
      </c>
      <c r="X1034" s="26" t="s">
        <v>1903</v>
      </c>
    </row>
    <row r="1035" spans="16:24" x14ac:dyDescent="0.25">
      <c r="P1035" s="70">
        <v>810581004</v>
      </c>
      <c r="Q1035" s="69" t="s">
        <v>6398</v>
      </c>
      <c r="R1035" s="78">
        <v>4400</v>
      </c>
      <c r="V1035" s="26">
        <v>1096</v>
      </c>
      <c r="W1035" s="26">
        <v>33</v>
      </c>
      <c r="X1035" s="26" t="s">
        <v>1904</v>
      </c>
    </row>
    <row r="1036" spans="16:24" x14ac:dyDescent="0.25">
      <c r="P1036" s="70">
        <v>810681001</v>
      </c>
      <c r="Q1036" s="69" t="s">
        <v>5869</v>
      </c>
      <c r="R1036" s="78">
        <v>6400</v>
      </c>
      <c r="V1036" s="25">
        <v>1097</v>
      </c>
      <c r="W1036" s="25">
        <v>549</v>
      </c>
      <c r="X1036" s="25" t="s">
        <v>342</v>
      </c>
    </row>
    <row r="1037" spans="16:24" x14ac:dyDescent="0.25">
      <c r="P1037" s="70">
        <v>810681002</v>
      </c>
      <c r="Q1037" s="69" t="s">
        <v>6399</v>
      </c>
      <c r="R1037" s="78">
        <v>4400</v>
      </c>
      <c r="V1037" s="26">
        <v>1098</v>
      </c>
      <c r="W1037" s="26">
        <v>647</v>
      </c>
      <c r="X1037" s="26" t="s">
        <v>1905</v>
      </c>
    </row>
    <row r="1038" spans="16:24" x14ac:dyDescent="0.25">
      <c r="P1038" s="70">
        <v>810681003</v>
      </c>
      <c r="Q1038" s="69" t="s">
        <v>6400</v>
      </c>
      <c r="R1038" s="78">
        <v>6400</v>
      </c>
      <c r="V1038" s="26">
        <v>1099</v>
      </c>
      <c r="W1038" s="26">
        <v>647</v>
      </c>
      <c r="X1038" s="26" t="s">
        <v>1906</v>
      </c>
    </row>
    <row r="1039" spans="16:24" x14ac:dyDescent="0.25">
      <c r="P1039" s="70">
        <v>810681101</v>
      </c>
      <c r="Q1039" s="69" t="s">
        <v>6401</v>
      </c>
      <c r="R1039" s="78">
        <v>1600</v>
      </c>
      <c r="V1039" s="25">
        <v>1100</v>
      </c>
      <c r="W1039" s="25">
        <v>2286</v>
      </c>
      <c r="X1039" s="25" t="s">
        <v>1907</v>
      </c>
    </row>
    <row r="1040" spans="16:24" x14ac:dyDescent="0.25">
      <c r="P1040" s="70">
        <v>810681102</v>
      </c>
      <c r="Q1040" s="69" t="s">
        <v>6402</v>
      </c>
      <c r="R1040" s="78">
        <v>1600</v>
      </c>
      <c r="V1040" s="25">
        <v>1101</v>
      </c>
      <c r="W1040" s="25">
        <v>1457</v>
      </c>
      <c r="X1040" s="25" t="s">
        <v>1908</v>
      </c>
    </row>
    <row r="1041" spans="16:24" x14ac:dyDescent="0.25">
      <c r="P1041" s="70">
        <v>810681103</v>
      </c>
      <c r="Q1041" s="69" t="s">
        <v>6403</v>
      </c>
      <c r="R1041" s="78">
        <v>1600</v>
      </c>
      <c r="V1041" s="25">
        <v>1102</v>
      </c>
      <c r="W1041" s="25">
        <v>1101</v>
      </c>
      <c r="X1041" s="25" t="s">
        <v>1909</v>
      </c>
    </row>
    <row r="1042" spans="16:24" x14ac:dyDescent="0.25">
      <c r="P1042" s="70">
        <v>810681104</v>
      </c>
      <c r="Q1042" s="69" t="s">
        <v>6404</v>
      </c>
      <c r="R1042" s="78">
        <v>1600</v>
      </c>
      <c r="V1042" s="25">
        <v>1103</v>
      </c>
      <c r="W1042" s="25">
        <v>1101</v>
      </c>
      <c r="X1042" s="25" t="s">
        <v>1910</v>
      </c>
    </row>
    <row r="1043" spans="16:24" x14ac:dyDescent="0.25">
      <c r="P1043" s="70">
        <v>810681105</v>
      </c>
      <c r="Q1043" s="69" t="s">
        <v>6405</v>
      </c>
      <c r="R1043" s="78">
        <v>6200</v>
      </c>
      <c r="V1043" s="25">
        <v>1104</v>
      </c>
      <c r="W1043" s="25">
        <v>1103</v>
      </c>
      <c r="X1043" s="25" t="s">
        <v>1911</v>
      </c>
    </row>
    <row r="1044" spans="16:24" x14ac:dyDescent="0.25">
      <c r="P1044" s="70">
        <v>810781001</v>
      </c>
      <c r="Q1044" s="69" t="s">
        <v>5795</v>
      </c>
      <c r="R1044" s="78">
        <v>6400</v>
      </c>
      <c r="V1044" s="25">
        <v>1105</v>
      </c>
      <c r="W1044" s="25">
        <v>1103</v>
      </c>
      <c r="X1044" s="25" t="s">
        <v>1912</v>
      </c>
    </row>
    <row r="1045" spans="16:24" x14ac:dyDescent="0.25">
      <c r="P1045" s="70">
        <v>810981001</v>
      </c>
      <c r="Q1045" s="69" t="s">
        <v>6406</v>
      </c>
      <c r="R1045" s="78">
        <v>6400</v>
      </c>
      <c r="V1045" s="25">
        <v>1106</v>
      </c>
      <c r="W1045" s="25">
        <v>1103</v>
      </c>
      <c r="X1045" s="25" t="s">
        <v>1913</v>
      </c>
    </row>
    <row r="1046" spans="16:24" x14ac:dyDescent="0.25">
      <c r="P1046" s="70">
        <v>819981002</v>
      </c>
      <c r="Q1046" s="69" t="s">
        <v>6407</v>
      </c>
      <c r="R1046" s="78">
        <v>4400</v>
      </c>
      <c r="V1046" s="25">
        <v>1107</v>
      </c>
      <c r="W1046" s="25">
        <v>1103</v>
      </c>
      <c r="X1046" s="25" t="s">
        <v>1914</v>
      </c>
    </row>
    <row r="1047" spans="16:24" x14ac:dyDescent="0.25">
      <c r="P1047" s="70">
        <v>819981003</v>
      </c>
      <c r="Q1047" s="69" t="s">
        <v>6408</v>
      </c>
      <c r="R1047" s="78">
        <v>4400</v>
      </c>
      <c r="V1047" s="25">
        <v>1108</v>
      </c>
      <c r="W1047" s="25">
        <v>1103</v>
      </c>
      <c r="X1047" s="25" t="s">
        <v>1915</v>
      </c>
    </row>
    <row r="1048" spans="16:24" x14ac:dyDescent="0.25">
      <c r="P1048" s="70">
        <v>819981004</v>
      </c>
      <c r="Q1048" s="69" t="s">
        <v>6409</v>
      </c>
      <c r="R1048" s="78">
        <v>4400</v>
      </c>
      <c r="V1048" s="25">
        <v>1109</v>
      </c>
      <c r="W1048" s="25">
        <v>1103</v>
      </c>
      <c r="X1048" s="25" t="s">
        <v>1916</v>
      </c>
    </row>
    <row r="1049" spans="16:24" x14ac:dyDescent="0.25">
      <c r="P1049" s="70">
        <v>819981005</v>
      </c>
      <c r="Q1049" s="69" t="s">
        <v>6410</v>
      </c>
      <c r="R1049" s="78">
        <v>4300</v>
      </c>
      <c r="V1049" s="25">
        <v>1110</v>
      </c>
      <c r="W1049" s="25">
        <v>1103</v>
      </c>
      <c r="X1049" s="25" t="s">
        <v>1917</v>
      </c>
    </row>
    <row r="1050" spans="16:24" x14ac:dyDescent="0.25">
      <c r="P1050" s="70">
        <v>850011001</v>
      </c>
      <c r="Q1050" s="69" t="s">
        <v>6411</v>
      </c>
      <c r="R1050" s="78">
        <v>1000</v>
      </c>
      <c r="V1050" s="25">
        <v>1111</v>
      </c>
      <c r="W1050" s="25">
        <v>1103</v>
      </c>
      <c r="X1050" s="25" t="s">
        <v>1918</v>
      </c>
    </row>
    <row r="1051" spans="16:24" x14ac:dyDescent="0.25">
      <c r="P1051" s="70">
        <v>850011002</v>
      </c>
      <c r="Q1051" s="69" t="s">
        <v>6412</v>
      </c>
      <c r="R1051" s="78">
        <v>1000</v>
      </c>
      <c r="V1051" s="25">
        <v>1112</v>
      </c>
      <c r="W1051" s="25">
        <v>1103</v>
      </c>
      <c r="X1051" s="25" t="s">
        <v>1919</v>
      </c>
    </row>
    <row r="1052" spans="16:24" x14ac:dyDescent="0.25">
      <c r="P1052" s="70">
        <v>850011003</v>
      </c>
      <c r="Q1052" s="69" t="s">
        <v>6413</v>
      </c>
      <c r="R1052" s="78">
        <v>2000</v>
      </c>
      <c r="V1052" s="25">
        <v>1113</v>
      </c>
      <c r="W1052" s="25">
        <v>1101</v>
      </c>
      <c r="X1052" s="25" t="s">
        <v>1920</v>
      </c>
    </row>
    <row r="1053" spans="16:24" x14ac:dyDescent="0.25">
      <c r="P1053" s="70">
        <v>850011004</v>
      </c>
      <c r="Q1053" s="69" t="s">
        <v>6414</v>
      </c>
      <c r="R1053" s="78">
        <v>1621</v>
      </c>
      <c r="V1053" s="26">
        <v>1114</v>
      </c>
      <c r="W1053" s="26">
        <v>647</v>
      </c>
      <c r="X1053" s="26" t="s">
        <v>1921</v>
      </c>
    </row>
    <row r="1054" spans="16:24" x14ac:dyDescent="0.25">
      <c r="P1054" s="70">
        <v>850011005</v>
      </c>
      <c r="Q1054" s="69" t="s">
        <v>6415</v>
      </c>
      <c r="R1054" s="78">
        <v>2400</v>
      </c>
      <c r="V1054" s="26">
        <v>1115</v>
      </c>
      <c r="W1054" s="26">
        <v>1963</v>
      </c>
      <c r="X1054" s="26" t="s">
        <v>1922</v>
      </c>
    </row>
    <row r="1055" spans="16:24" x14ac:dyDescent="0.25">
      <c r="P1055" s="70">
        <v>851046101</v>
      </c>
      <c r="Q1055" s="69" t="s">
        <v>837</v>
      </c>
      <c r="R1055" s="78">
        <v>1000</v>
      </c>
      <c r="V1055" s="25">
        <v>1116</v>
      </c>
      <c r="W1055" s="25">
        <v>1950</v>
      </c>
      <c r="X1055" s="25" t="s">
        <v>1923</v>
      </c>
    </row>
    <row r="1056" spans="16:24" x14ac:dyDescent="0.25">
      <c r="P1056" s="70">
        <v>851046102</v>
      </c>
      <c r="Q1056" s="69" t="s">
        <v>838</v>
      </c>
      <c r="R1056" s="78">
        <v>1000</v>
      </c>
      <c r="V1056" s="26">
        <v>1117</v>
      </c>
      <c r="W1056" s="26">
        <v>1012</v>
      </c>
      <c r="X1056" s="26" t="s">
        <v>1924</v>
      </c>
    </row>
    <row r="1057" spans="16:24" x14ac:dyDescent="0.25">
      <c r="P1057" s="70">
        <v>851046201</v>
      </c>
      <c r="Q1057" s="69" t="s">
        <v>6416</v>
      </c>
      <c r="R1057" s="78">
        <v>1000</v>
      </c>
      <c r="V1057" s="25">
        <v>1118</v>
      </c>
      <c r="W1057" s="25">
        <v>472</v>
      </c>
      <c r="X1057" s="25" t="s">
        <v>1925</v>
      </c>
    </row>
    <row r="1058" spans="16:24" x14ac:dyDescent="0.25">
      <c r="P1058" s="70">
        <v>851046202</v>
      </c>
      <c r="Q1058" s="69" t="s">
        <v>6417</v>
      </c>
      <c r="R1058" s="78">
        <v>1000</v>
      </c>
      <c r="V1058" s="25">
        <v>1119</v>
      </c>
      <c r="W1058" s="25">
        <v>124</v>
      </c>
      <c r="X1058" s="25" t="s">
        <v>1926</v>
      </c>
    </row>
    <row r="1059" spans="16:24" x14ac:dyDescent="0.25">
      <c r="P1059" s="70">
        <v>851146001</v>
      </c>
      <c r="Q1059" s="69" t="s">
        <v>839</v>
      </c>
      <c r="R1059" s="78">
        <v>1200</v>
      </c>
      <c r="V1059" s="25">
        <v>1120</v>
      </c>
      <c r="W1059" s="25"/>
      <c r="X1059" s="25" t="s">
        <v>1927</v>
      </c>
    </row>
    <row r="1060" spans="16:24" x14ac:dyDescent="0.25">
      <c r="P1060" s="70">
        <v>851146002</v>
      </c>
      <c r="Q1060" s="69" t="s">
        <v>6418</v>
      </c>
      <c r="R1060" s="78">
        <v>1200</v>
      </c>
      <c r="V1060" s="26">
        <v>1121</v>
      </c>
      <c r="W1060" s="26">
        <v>93</v>
      </c>
      <c r="X1060" s="26" t="s">
        <v>1928</v>
      </c>
    </row>
    <row r="1061" spans="16:24" x14ac:dyDescent="0.25">
      <c r="P1061" s="70">
        <v>851146003</v>
      </c>
      <c r="Q1061" s="69" t="s">
        <v>6419</v>
      </c>
      <c r="R1061" s="78">
        <v>1200</v>
      </c>
      <c r="V1061" s="25">
        <v>1122</v>
      </c>
      <c r="W1061" s="25">
        <v>507</v>
      </c>
      <c r="X1061" s="25" t="s">
        <v>302</v>
      </c>
    </row>
    <row r="1062" spans="16:24" x14ac:dyDescent="0.25">
      <c r="P1062" s="70">
        <v>851146004</v>
      </c>
      <c r="Q1062" s="69" t="s">
        <v>6420</v>
      </c>
      <c r="R1062" s="78">
        <v>1200</v>
      </c>
      <c r="V1062" s="26">
        <v>1123</v>
      </c>
      <c r="W1062" s="26">
        <v>336</v>
      </c>
      <c r="X1062" s="26" t="s">
        <v>1929</v>
      </c>
    </row>
    <row r="1063" spans="16:24" x14ac:dyDescent="0.25">
      <c r="P1063" s="70">
        <v>851246001</v>
      </c>
      <c r="Q1063" s="69" t="s">
        <v>6421</v>
      </c>
      <c r="R1063" s="78">
        <v>1600</v>
      </c>
      <c r="V1063" s="25">
        <v>1124</v>
      </c>
      <c r="W1063" s="25">
        <v>51</v>
      </c>
      <c r="X1063" s="25" t="s">
        <v>1930</v>
      </c>
    </row>
    <row r="1064" spans="16:24" x14ac:dyDescent="0.25">
      <c r="P1064" s="70">
        <v>851246002</v>
      </c>
      <c r="Q1064" s="69" t="s">
        <v>6422</v>
      </c>
      <c r="R1064" s="78">
        <v>1600</v>
      </c>
      <c r="V1064" s="26">
        <v>1125</v>
      </c>
      <c r="W1064" s="26">
        <v>244</v>
      </c>
      <c r="X1064" s="26" t="s">
        <v>1931</v>
      </c>
    </row>
    <row r="1065" spans="16:24" x14ac:dyDescent="0.25">
      <c r="P1065" s="70">
        <v>851246003</v>
      </c>
      <c r="Q1065" s="69" t="s">
        <v>6423</v>
      </c>
      <c r="R1065" s="78">
        <v>1600</v>
      </c>
      <c r="V1065" s="25">
        <v>1126</v>
      </c>
      <c r="W1065" s="25">
        <v>122</v>
      </c>
      <c r="X1065" s="25" t="s">
        <v>1932</v>
      </c>
    </row>
    <row r="1066" spans="16:24" x14ac:dyDescent="0.25">
      <c r="P1066" s="70">
        <v>851246004</v>
      </c>
      <c r="Q1066" s="69" t="s">
        <v>840</v>
      </c>
      <c r="R1066" s="78">
        <v>1600</v>
      </c>
      <c r="V1066" s="25">
        <v>1127</v>
      </c>
      <c r="W1066" s="25">
        <v>1457</v>
      </c>
      <c r="X1066" s="25" t="s">
        <v>1933</v>
      </c>
    </row>
    <row r="1067" spans="16:24" x14ac:dyDescent="0.25">
      <c r="P1067" s="70">
        <v>851246005</v>
      </c>
      <c r="Q1067" s="69" t="s">
        <v>6424</v>
      </c>
      <c r="R1067" s="78">
        <v>1600</v>
      </c>
      <c r="V1067" s="26">
        <v>1128</v>
      </c>
      <c r="W1067" s="26">
        <v>1993</v>
      </c>
      <c r="X1067" s="26" t="s">
        <v>1934</v>
      </c>
    </row>
    <row r="1068" spans="16:24" x14ac:dyDescent="0.25">
      <c r="P1068" s="70">
        <v>851246006</v>
      </c>
      <c r="Q1068" s="69" t="s">
        <v>6425</v>
      </c>
      <c r="R1068" s="78">
        <v>1600</v>
      </c>
      <c r="V1068" s="26">
        <v>1129</v>
      </c>
      <c r="W1068" s="26">
        <v>647</v>
      </c>
      <c r="X1068" s="26" t="s">
        <v>1935</v>
      </c>
    </row>
    <row r="1069" spans="16:24" x14ac:dyDescent="0.25">
      <c r="P1069" s="70">
        <v>851246007</v>
      </c>
      <c r="Q1069" s="69" t="s">
        <v>6426</v>
      </c>
      <c r="R1069" s="78">
        <v>1600</v>
      </c>
      <c r="V1069" s="26">
        <v>1130</v>
      </c>
      <c r="W1069" s="26">
        <v>1129</v>
      </c>
      <c r="X1069" s="26" t="s">
        <v>1936</v>
      </c>
    </row>
    <row r="1070" spans="16:24" x14ac:dyDescent="0.25">
      <c r="P1070" s="70">
        <v>851246008</v>
      </c>
      <c r="Q1070" s="69" t="s">
        <v>6427</v>
      </c>
      <c r="R1070" s="78">
        <v>1600</v>
      </c>
      <c r="V1070" s="26">
        <v>1131</v>
      </c>
      <c r="W1070" s="26">
        <v>1012</v>
      </c>
      <c r="X1070" s="26" t="s">
        <v>1937</v>
      </c>
    </row>
    <row r="1071" spans="16:24" x14ac:dyDescent="0.25">
      <c r="P1071" s="70">
        <v>851246009</v>
      </c>
      <c r="Q1071" s="69" t="s">
        <v>6428</v>
      </c>
      <c r="R1071" s="78">
        <v>1600</v>
      </c>
      <c r="V1071" s="26">
        <v>1132</v>
      </c>
      <c r="W1071" s="26">
        <v>244</v>
      </c>
      <c r="X1071" s="26" t="s">
        <v>1938</v>
      </c>
    </row>
    <row r="1072" spans="16:24" x14ac:dyDescent="0.25">
      <c r="P1072" s="70">
        <v>851246010</v>
      </c>
      <c r="Q1072" s="69" t="s">
        <v>6429</v>
      </c>
      <c r="R1072" s="78">
        <v>1600</v>
      </c>
      <c r="V1072" s="26">
        <v>1133</v>
      </c>
      <c r="W1072" s="26">
        <v>244</v>
      </c>
      <c r="X1072" s="26" t="s">
        <v>1939</v>
      </c>
    </row>
    <row r="1073" spans="16:24" x14ac:dyDescent="0.25">
      <c r="P1073" s="70">
        <v>851246011</v>
      </c>
      <c r="Q1073" s="69" t="s">
        <v>6430</v>
      </c>
      <c r="R1073" s="78">
        <v>1600</v>
      </c>
      <c r="V1073" s="26">
        <v>1134</v>
      </c>
      <c r="W1073" s="26">
        <v>1129</v>
      </c>
      <c r="X1073" s="26" t="s">
        <v>1940</v>
      </c>
    </row>
    <row r="1074" spans="16:24" x14ac:dyDescent="0.25">
      <c r="P1074" s="70">
        <v>851346001</v>
      </c>
      <c r="Q1074" s="69" t="s">
        <v>387</v>
      </c>
      <c r="R1074" s="78">
        <v>2000</v>
      </c>
      <c r="V1074" s="26">
        <v>1135</v>
      </c>
      <c r="W1074" s="26">
        <v>1129</v>
      </c>
      <c r="X1074" s="26" t="s">
        <v>1941</v>
      </c>
    </row>
    <row r="1075" spans="16:24" x14ac:dyDescent="0.25">
      <c r="P1075" s="70">
        <v>851446001</v>
      </c>
      <c r="Q1075" s="69" t="s">
        <v>6431</v>
      </c>
      <c r="R1075" s="78">
        <v>2200</v>
      </c>
      <c r="V1075" s="26">
        <v>1136</v>
      </c>
      <c r="W1075" s="26">
        <v>327</v>
      </c>
      <c r="X1075" s="26" t="s">
        <v>1942</v>
      </c>
    </row>
    <row r="1076" spans="16:24" x14ac:dyDescent="0.25">
      <c r="P1076" s="70">
        <v>851446002</v>
      </c>
      <c r="Q1076" s="69" t="s">
        <v>6432</v>
      </c>
      <c r="R1076" s="78">
        <v>2200</v>
      </c>
      <c r="V1076" s="26">
        <v>1137</v>
      </c>
      <c r="W1076" s="26">
        <v>27</v>
      </c>
      <c r="X1076" s="26" t="s">
        <v>1943</v>
      </c>
    </row>
    <row r="1077" spans="16:24" x14ac:dyDescent="0.25">
      <c r="P1077" s="70">
        <v>851446003</v>
      </c>
      <c r="Q1077" s="69" t="s">
        <v>6433</v>
      </c>
      <c r="R1077" s="78">
        <v>2200</v>
      </c>
      <c r="V1077" s="26">
        <v>1138</v>
      </c>
      <c r="W1077" s="26">
        <v>1129</v>
      </c>
      <c r="X1077" s="26" t="s">
        <v>1944</v>
      </c>
    </row>
    <row r="1078" spans="16:24" x14ac:dyDescent="0.25">
      <c r="P1078" s="70">
        <v>851446004</v>
      </c>
      <c r="Q1078" s="69" t="s">
        <v>6434</v>
      </c>
      <c r="R1078" s="78">
        <v>2200</v>
      </c>
      <c r="V1078" s="26">
        <v>1139</v>
      </c>
      <c r="W1078" s="26">
        <v>128</v>
      </c>
      <c r="X1078" s="26" t="s">
        <v>1945</v>
      </c>
    </row>
    <row r="1079" spans="16:24" x14ac:dyDescent="0.25">
      <c r="P1079" s="70">
        <v>851546001</v>
      </c>
      <c r="Q1079" s="69" t="s">
        <v>6435</v>
      </c>
      <c r="R1079" s="78">
        <v>1800</v>
      </c>
      <c r="V1079" s="26">
        <v>1140</v>
      </c>
      <c r="W1079" s="26">
        <v>1981</v>
      </c>
      <c r="X1079" s="26" t="s">
        <v>1946</v>
      </c>
    </row>
    <row r="1080" spans="16:24" x14ac:dyDescent="0.25">
      <c r="P1080" s="70">
        <v>851546002</v>
      </c>
      <c r="Q1080" s="69" t="s">
        <v>6436</v>
      </c>
      <c r="R1080" s="78">
        <v>1800</v>
      </c>
      <c r="V1080" s="26">
        <v>1141</v>
      </c>
      <c r="W1080" s="26">
        <v>421</v>
      </c>
      <c r="X1080" s="26" t="s">
        <v>1947</v>
      </c>
    </row>
    <row r="1081" spans="16:24" x14ac:dyDescent="0.25">
      <c r="P1081" s="70">
        <v>851546003</v>
      </c>
      <c r="Q1081" s="69" t="s">
        <v>6437</v>
      </c>
      <c r="R1081" s="78">
        <v>1800</v>
      </c>
      <c r="V1081" s="25">
        <v>1142</v>
      </c>
      <c r="W1081" s="25">
        <v>421</v>
      </c>
      <c r="X1081" s="25" t="s">
        <v>1948</v>
      </c>
    </row>
    <row r="1082" spans="16:24" x14ac:dyDescent="0.25">
      <c r="P1082" s="70">
        <v>851546004</v>
      </c>
      <c r="Q1082" s="69" t="s">
        <v>6438</v>
      </c>
      <c r="R1082" s="78">
        <v>1800</v>
      </c>
      <c r="V1082" s="26">
        <v>1143</v>
      </c>
      <c r="W1082" s="26">
        <v>421</v>
      </c>
      <c r="X1082" s="26" t="s">
        <v>1949</v>
      </c>
    </row>
    <row r="1083" spans="16:24" x14ac:dyDescent="0.25">
      <c r="P1083" s="70">
        <v>851646001</v>
      </c>
      <c r="Q1083" s="69" t="s">
        <v>6439</v>
      </c>
      <c r="R1083" s="78">
        <v>2400</v>
      </c>
      <c r="V1083" s="26">
        <v>1144</v>
      </c>
      <c r="W1083" s="26">
        <v>421</v>
      </c>
      <c r="X1083" s="26" t="s">
        <v>1950</v>
      </c>
    </row>
    <row r="1084" spans="16:24" x14ac:dyDescent="0.25">
      <c r="P1084" s="70">
        <v>851646002</v>
      </c>
      <c r="Q1084" s="69" t="s">
        <v>6440</v>
      </c>
      <c r="R1084" s="78">
        <v>2418</v>
      </c>
      <c r="V1084" s="25">
        <v>1145</v>
      </c>
      <c r="W1084" s="25">
        <v>752</v>
      </c>
      <c r="X1084" s="25" t="s">
        <v>1951</v>
      </c>
    </row>
    <row r="1085" spans="16:24" x14ac:dyDescent="0.25">
      <c r="P1085" s="70">
        <v>851646003</v>
      </c>
      <c r="Q1085" s="69" t="s">
        <v>841</v>
      </c>
      <c r="R1085" s="78">
        <v>2400</v>
      </c>
      <c r="V1085" s="25">
        <v>1146</v>
      </c>
      <c r="W1085" s="25">
        <v>752</v>
      </c>
      <c r="X1085" s="25" t="s">
        <v>1952</v>
      </c>
    </row>
    <row r="1086" spans="16:24" x14ac:dyDescent="0.25">
      <c r="P1086" s="70">
        <v>851646004</v>
      </c>
      <c r="Q1086" s="69" t="s">
        <v>6441</v>
      </c>
      <c r="R1086" s="78">
        <v>2400</v>
      </c>
      <c r="V1086" s="25">
        <v>1147</v>
      </c>
      <c r="W1086" s="25">
        <v>752</v>
      </c>
      <c r="X1086" s="25" t="s">
        <v>1642</v>
      </c>
    </row>
    <row r="1087" spans="16:24" x14ac:dyDescent="0.25">
      <c r="P1087" s="70">
        <v>851646005</v>
      </c>
      <c r="Q1087" s="69" t="s">
        <v>6442</v>
      </c>
      <c r="R1087" s="78">
        <v>2400</v>
      </c>
      <c r="V1087" s="25">
        <v>1148</v>
      </c>
      <c r="W1087" s="25">
        <v>752</v>
      </c>
      <c r="X1087" s="25" t="s">
        <v>1953</v>
      </c>
    </row>
    <row r="1088" spans="16:24" x14ac:dyDescent="0.25">
      <c r="P1088" s="70">
        <v>851646006</v>
      </c>
      <c r="Q1088" s="69" t="s">
        <v>6443</v>
      </c>
      <c r="R1088" s="78">
        <v>2412</v>
      </c>
      <c r="V1088" s="25">
        <v>1149</v>
      </c>
      <c r="W1088" s="25">
        <v>752</v>
      </c>
      <c r="X1088" s="25" t="s">
        <v>1954</v>
      </c>
    </row>
    <row r="1089" spans="16:24" x14ac:dyDescent="0.25">
      <c r="P1089" s="70">
        <v>851646007</v>
      </c>
      <c r="Q1089" s="69" t="s">
        <v>776</v>
      </c>
      <c r="R1089" s="78">
        <v>2424</v>
      </c>
      <c r="V1089" s="26">
        <v>1150</v>
      </c>
      <c r="W1089" s="26">
        <v>647</v>
      </c>
      <c r="X1089" s="26" t="s">
        <v>1955</v>
      </c>
    </row>
    <row r="1090" spans="16:24" x14ac:dyDescent="0.25">
      <c r="P1090" s="70">
        <v>851646008</v>
      </c>
      <c r="Q1090" s="69" t="s">
        <v>6444</v>
      </c>
      <c r="R1090" s="78">
        <v>2400</v>
      </c>
      <c r="V1090" s="26">
        <v>1151</v>
      </c>
      <c r="W1090" s="26">
        <v>647</v>
      </c>
      <c r="X1090" s="26" t="s">
        <v>1956</v>
      </c>
    </row>
    <row r="1091" spans="16:24" x14ac:dyDescent="0.25">
      <c r="P1091" s="70">
        <v>851646009</v>
      </c>
      <c r="Q1091" s="69" t="s">
        <v>6445</v>
      </c>
      <c r="R1091" s="78">
        <v>2400</v>
      </c>
      <c r="V1091" s="25">
        <v>1152</v>
      </c>
      <c r="W1091" s="25">
        <v>1897</v>
      </c>
      <c r="X1091" s="25" t="s">
        <v>1957</v>
      </c>
    </row>
    <row r="1092" spans="16:24" x14ac:dyDescent="0.25">
      <c r="P1092" s="70">
        <v>851646010</v>
      </c>
      <c r="Q1092" s="69" t="s">
        <v>6446</v>
      </c>
      <c r="R1092" s="78">
        <v>2400</v>
      </c>
      <c r="V1092" s="26">
        <v>1153</v>
      </c>
      <c r="W1092" s="26">
        <v>1950</v>
      </c>
      <c r="X1092" s="26" t="s">
        <v>1958</v>
      </c>
    </row>
    <row r="1093" spans="16:24" x14ac:dyDescent="0.25">
      <c r="P1093" s="70">
        <v>851646011</v>
      </c>
      <c r="Q1093" s="69" t="s">
        <v>842</v>
      </c>
      <c r="R1093" s="78">
        <v>2427</v>
      </c>
      <c r="V1093" s="26">
        <v>1154</v>
      </c>
      <c r="W1093" s="26">
        <v>421</v>
      </c>
      <c r="X1093" s="26" t="s">
        <v>1959</v>
      </c>
    </row>
    <row r="1094" spans="16:24" x14ac:dyDescent="0.25">
      <c r="P1094" s="70">
        <v>851646012</v>
      </c>
      <c r="Q1094" s="69" t="s">
        <v>843</v>
      </c>
      <c r="R1094" s="78">
        <v>2427</v>
      </c>
      <c r="V1094" s="26">
        <v>1155</v>
      </c>
      <c r="W1094" s="26">
        <v>421</v>
      </c>
      <c r="X1094" s="26" t="s">
        <v>1960</v>
      </c>
    </row>
    <row r="1095" spans="16:24" x14ac:dyDescent="0.25">
      <c r="P1095" s="70">
        <v>851646013</v>
      </c>
      <c r="Q1095" s="69" t="s">
        <v>844</v>
      </c>
      <c r="R1095" s="78">
        <v>2427</v>
      </c>
      <c r="V1095" s="26">
        <v>1156</v>
      </c>
      <c r="W1095" s="26">
        <v>415</v>
      </c>
      <c r="X1095" s="26" t="s">
        <v>1961</v>
      </c>
    </row>
    <row r="1096" spans="16:24" x14ac:dyDescent="0.25">
      <c r="P1096" s="70">
        <v>851646014</v>
      </c>
      <c r="Q1096" s="69" t="s">
        <v>845</v>
      </c>
      <c r="R1096" s="78">
        <v>2427</v>
      </c>
      <c r="V1096" s="25">
        <v>1157</v>
      </c>
      <c r="W1096" s="25">
        <v>801</v>
      </c>
      <c r="X1096" s="25" t="s">
        <v>1962</v>
      </c>
    </row>
    <row r="1097" spans="16:24" x14ac:dyDescent="0.25">
      <c r="P1097" s="70">
        <v>851646015</v>
      </c>
      <c r="Q1097" s="69" t="s">
        <v>846</v>
      </c>
      <c r="R1097" s="78">
        <v>2427</v>
      </c>
      <c r="V1097" s="25">
        <v>1158</v>
      </c>
      <c r="W1097" s="25">
        <v>435</v>
      </c>
      <c r="X1097" s="25" t="s">
        <v>1963</v>
      </c>
    </row>
    <row r="1098" spans="16:24" x14ac:dyDescent="0.25">
      <c r="P1098" s="70">
        <v>851746001</v>
      </c>
      <c r="Q1098" s="69" t="s">
        <v>391</v>
      </c>
      <c r="R1098" s="78">
        <v>1412</v>
      </c>
      <c r="V1098" s="25">
        <v>1159</v>
      </c>
      <c r="W1098" s="25">
        <v>377</v>
      </c>
      <c r="X1098" s="25" t="s">
        <v>1964</v>
      </c>
    </row>
    <row r="1099" spans="16:24" x14ac:dyDescent="0.25">
      <c r="P1099" s="70">
        <v>853047001</v>
      </c>
      <c r="Q1099" s="69" t="s">
        <v>6447</v>
      </c>
      <c r="R1099" s="78">
        <v>4500</v>
      </c>
      <c r="V1099" s="26">
        <v>1160</v>
      </c>
      <c r="W1099" s="26">
        <v>341</v>
      </c>
      <c r="X1099" s="26" t="s">
        <v>1965</v>
      </c>
    </row>
    <row r="1100" spans="16:24" x14ac:dyDescent="0.25">
      <c r="P1100" s="70">
        <v>853047002</v>
      </c>
      <c r="Q1100" s="69" t="s">
        <v>6448</v>
      </c>
      <c r="R1100" s="78">
        <v>7000</v>
      </c>
      <c r="V1100" s="26">
        <v>1161</v>
      </c>
      <c r="W1100" s="26">
        <v>53</v>
      </c>
      <c r="X1100" s="26" t="s">
        <v>1966</v>
      </c>
    </row>
    <row r="1101" spans="16:24" x14ac:dyDescent="0.25">
      <c r="P1101" s="70">
        <v>853122001</v>
      </c>
      <c r="Q1101" s="69" t="s">
        <v>847</v>
      </c>
      <c r="R1101" s="78">
        <v>7000</v>
      </c>
      <c r="V1101" s="26">
        <v>1162</v>
      </c>
      <c r="W1101" s="26">
        <v>1129</v>
      </c>
      <c r="X1101" s="26" t="s">
        <v>1967</v>
      </c>
    </row>
    <row r="1102" spans="16:24" x14ac:dyDescent="0.25">
      <c r="P1102" s="70">
        <v>853122002</v>
      </c>
      <c r="Q1102" s="69" t="s">
        <v>6449</v>
      </c>
      <c r="R1102" s="78">
        <v>7000</v>
      </c>
      <c r="V1102" s="26">
        <v>1163</v>
      </c>
      <c r="W1102" s="26">
        <v>341</v>
      </c>
      <c r="X1102" s="26" t="s">
        <v>1968</v>
      </c>
    </row>
    <row r="1103" spans="16:24" x14ac:dyDescent="0.25">
      <c r="P1103" s="70">
        <v>853122003</v>
      </c>
      <c r="Q1103" s="69" t="s">
        <v>6450</v>
      </c>
      <c r="R1103" s="78">
        <v>7000</v>
      </c>
      <c r="V1103" s="26">
        <v>1164</v>
      </c>
      <c r="W1103" s="26">
        <v>1262</v>
      </c>
      <c r="X1103" s="26" t="s">
        <v>1969</v>
      </c>
    </row>
    <row r="1104" spans="16:24" x14ac:dyDescent="0.25">
      <c r="P1104" s="70">
        <v>853122004</v>
      </c>
      <c r="Q1104" s="69" t="s">
        <v>6451</v>
      </c>
      <c r="R1104" s="78">
        <v>7000</v>
      </c>
      <c r="V1104" s="26">
        <v>1165</v>
      </c>
      <c r="W1104" s="26">
        <v>2428</v>
      </c>
      <c r="X1104" s="26" t="s">
        <v>1970</v>
      </c>
    </row>
    <row r="1105" spans="16:24" x14ac:dyDescent="0.25">
      <c r="P1105" s="70">
        <v>853122005</v>
      </c>
      <c r="Q1105" s="69" t="s">
        <v>6452</v>
      </c>
      <c r="R1105" s="78">
        <v>7000</v>
      </c>
      <c r="V1105" s="26">
        <v>1166</v>
      </c>
      <c r="W1105" s="26">
        <v>2199</v>
      </c>
      <c r="X1105" s="26" t="s">
        <v>1971</v>
      </c>
    </row>
    <row r="1106" spans="16:24" x14ac:dyDescent="0.25">
      <c r="P1106" s="70">
        <v>853122006</v>
      </c>
      <c r="Q1106" s="69" t="s">
        <v>6453</v>
      </c>
      <c r="R1106" s="78">
        <v>7000</v>
      </c>
      <c r="V1106" s="26">
        <v>1167</v>
      </c>
      <c r="W1106" s="26">
        <v>647</v>
      </c>
      <c r="X1106" s="26" t="s">
        <v>1972</v>
      </c>
    </row>
    <row r="1107" spans="16:24" x14ac:dyDescent="0.25">
      <c r="P1107" s="70">
        <v>853195001</v>
      </c>
      <c r="Q1107" s="69" t="s">
        <v>394</v>
      </c>
      <c r="R1107" s="78">
        <v>6400</v>
      </c>
      <c r="V1107" s="26">
        <v>1168</v>
      </c>
      <c r="W1107" s="26">
        <v>647</v>
      </c>
      <c r="X1107" s="26" t="s">
        <v>1973</v>
      </c>
    </row>
    <row r="1108" spans="16:24" x14ac:dyDescent="0.25">
      <c r="P1108" s="70">
        <v>853247001</v>
      </c>
      <c r="Q1108" s="69" t="s">
        <v>406</v>
      </c>
      <c r="R1108" s="78">
        <v>6400</v>
      </c>
      <c r="V1108" s="26">
        <v>1169</v>
      </c>
      <c r="W1108" s="26">
        <v>1012</v>
      </c>
      <c r="X1108" s="26" t="s">
        <v>1974</v>
      </c>
    </row>
    <row r="1109" spans="16:24" x14ac:dyDescent="0.25">
      <c r="P1109" s="70">
        <v>853247101</v>
      </c>
      <c r="Q1109" s="69" t="s">
        <v>6454</v>
      </c>
      <c r="R1109" s="78">
        <v>4530</v>
      </c>
      <c r="V1109" s="26">
        <v>1170</v>
      </c>
      <c r="W1109" s="26">
        <v>1169</v>
      </c>
      <c r="X1109" s="26" t="s">
        <v>1975</v>
      </c>
    </row>
    <row r="1110" spans="16:24" x14ac:dyDescent="0.25">
      <c r="P1110" s="70">
        <v>853247102</v>
      </c>
      <c r="Q1110" s="69" t="s">
        <v>6455</v>
      </c>
      <c r="R1110" s="78">
        <v>4530</v>
      </c>
      <c r="V1110" s="26">
        <v>1171</v>
      </c>
      <c r="W1110" s="26">
        <v>2427</v>
      </c>
      <c r="X1110" s="26" t="s">
        <v>1976</v>
      </c>
    </row>
    <row r="1111" spans="16:24" x14ac:dyDescent="0.25">
      <c r="P1111" s="70">
        <v>853247103</v>
      </c>
      <c r="Q1111" s="69" t="s">
        <v>6456</v>
      </c>
      <c r="R1111" s="78">
        <v>4530</v>
      </c>
      <c r="V1111" s="26">
        <v>1172</v>
      </c>
      <c r="W1111" s="26">
        <v>2428</v>
      </c>
      <c r="X1111" s="26" t="s">
        <v>1977</v>
      </c>
    </row>
    <row r="1112" spans="16:24" x14ac:dyDescent="0.25">
      <c r="P1112" s="70">
        <v>853247104</v>
      </c>
      <c r="Q1112" s="69" t="s">
        <v>6457</v>
      </c>
      <c r="R1112" s="78">
        <v>4530</v>
      </c>
      <c r="V1112" s="26">
        <v>1173</v>
      </c>
      <c r="W1112" s="26">
        <v>51</v>
      </c>
      <c r="X1112" s="26" t="s">
        <v>1978</v>
      </c>
    </row>
    <row r="1113" spans="16:24" x14ac:dyDescent="0.25">
      <c r="P1113" s="70">
        <v>853247105</v>
      </c>
      <c r="Q1113" s="69" t="s">
        <v>6458</v>
      </c>
      <c r="R1113" s="78">
        <v>4530</v>
      </c>
      <c r="V1113" s="26">
        <v>1174</v>
      </c>
      <c r="W1113" s="26">
        <v>647</v>
      </c>
      <c r="X1113" s="26" t="s">
        <v>1979</v>
      </c>
    </row>
    <row r="1114" spans="16:24" x14ac:dyDescent="0.25">
      <c r="P1114" s="70">
        <v>853247106</v>
      </c>
      <c r="Q1114" s="69" t="s">
        <v>6459</v>
      </c>
      <c r="R1114" s="78">
        <v>4530</v>
      </c>
      <c r="V1114" s="26">
        <v>1175</v>
      </c>
      <c r="W1114" s="26">
        <v>647</v>
      </c>
      <c r="X1114" s="26" t="s">
        <v>1980</v>
      </c>
    </row>
    <row r="1115" spans="16:24" x14ac:dyDescent="0.25">
      <c r="P1115" s="70">
        <v>853247107</v>
      </c>
      <c r="Q1115" s="69" t="s">
        <v>6460</v>
      </c>
      <c r="R1115" s="78">
        <v>4530</v>
      </c>
      <c r="V1115" s="26">
        <v>1176</v>
      </c>
      <c r="W1115" s="26">
        <v>647</v>
      </c>
      <c r="X1115" s="26" t="s">
        <v>1981</v>
      </c>
    </row>
    <row r="1116" spans="16:24" x14ac:dyDescent="0.25">
      <c r="P1116" s="70">
        <v>853247108</v>
      </c>
      <c r="Q1116" s="69" t="s">
        <v>6461</v>
      </c>
      <c r="R1116" s="78">
        <v>4530</v>
      </c>
      <c r="V1116" s="26">
        <v>1177</v>
      </c>
      <c r="W1116" s="26">
        <v>647</v>
      </c>
      <c r="X1116" s="26" t="s">
        <v>1982</v>
      </c>
    </row>
    <row r="1117" spans="16:24" x14ac:dyDescent="0.25">
      <c r="P1117" s="70">
        <v>853247109</v>
      </c>
      <c r="Q1117" s="69" t="s">
        <v>6462</v>
      </c>
      <c r="R1117" s="78">
        <v>4530</v>
      </c>
      <c r="V1117" s="26">
        <v>1178</v>
      </c>
      <c r="W1117" s="26">
        <v>1742</v>
      </c>
      <c r="X1117" s="26" t="s">
        <v>1983</v>
      </c>
    </row>
    <row r="1118" spans="16:24" x14ac:dyDescent="0.25">
      <c r="P1118" s="70">
        <v>853247110</v>
      </c>
      <c r="Q1118" s="69" t="s">
        <v>6463</v>
      </c>
      <c r="R1118" s="78">
        <v>4530</v>
      </c>
      <c r="V1118" s="26">
        <v>1179</v>
      </c>
      <c r="W1118" s="26">
        <v>647</v>
      </c>
      <c r="X1118" s="26" t="s">
        <v>1984</v>
      </c>
    </row>
    <row r="1119" spans="16:24" x14ac:dyDescent="0.25">
      <c r="P1119" s="70">
        <v>853247111</v>
      </c>
      <c r="Q1119" s="69" t="s">
        <v>6464</v>
      </c>
      <c r="R1119" s="78">
        <v>4530</v>
      </c>
      <c r="V1119" s="26">
        <v>1180</v>
      </c>
      <c r="W1119" s="26">
        <v>647</v>
      </c>
      <c r="X1119" s="26" t="s">
        <v>1985</v>
      </c>
    </row>
    <row r="1120" spans="16:24" x14ac:dyDescent="0.25">
      <c r="P1120" s="70">
        <v>853247112</v>
      </c>
      <c r="Q1120" s="69" t="s">
        <v>6465</v>
      </c>
      <c r="R1120" s="78">
        <v>4530</v>
      </c>
      <c r="V1120" s="25">
        <v>1181</v>
      </c>
      <c r="W1120" s="25">
        <v>647</v>
      </c>
      <c r="X1120" s="25" t="s">
        <v>1986</v>
      </c>
    </row>
    <row r="1121" spans="16:24" x14ac:dyDescent="0.25">
      <c r="P1121" s="70">
        <v>853266001</v>
      </c>
      <c r="Q1121" s="69" t="s">
        <v>406</v>
      </c>
      <c r="R1121" s="78">
        <v>4530</v>
      </c>
      <c r="V1121" s="26">
        <v>1182</v>
      </c>
      <c r="W1121" s="26">
        <v>1181</v>
      </c>
      <c r="X1121" s="26" t="s">
        <v>1987</v>
      </c>
    </row>
    <row r="1122" spans="16:24" x14ac:dyDescent="0.25">
      <c r="P1122" s="70">
        <v>853266002</v>
      </c>
      <c r="Q1122" s="69" t="s">
        <v>6466</v>
      </c>
      <c r="R1122" s="78" t="s">
        <v>5698</v>
      </c>
      <c r="V1122" s="26">
        <v>1183</v>
      </c>
      <c r="W1122" s="26">
        <v>1181</v>
      </c>
      <c r="X1122" s="26" t="s">
        <v>1988</v>
      </c>
    </row>
    <row r="1123" spans="16:24" x14ac:dyDescent="0.25">
      <c r="P1123" s="70">
        <v>853266101</v>
      </c>
      <c r="Q1123" s="69" t="s">
        <v>6467</v>
      </c>
      <c r="R1123" s="78">
        <v>4530</v>
      </c>
      <c r="V1123" s="26">
        <v>1184</v>
      </c>
      <c r="W1123" s="26">
        <v>1181</v>
      </c>
      <c r="X1123" s="26" t="s">
        <v>1989</v>
      </c>
    </row>
    <row r="1124" spans="16:24" x14ac:dyDescent="0.25">
      <c r="P1124" s="70">
        <v>853266102</v>
      </c>
      <c r="Q1124" s="69" t="s">
        <v>6468</v>
      </c>
      <c r="R1124" s="78">
        <v>4530</v>
      </c>
      <c r="V1124" s="26">
        <v>1185</v>
      </c>
      <c r="W1124" s="26">
        <v>1181</v>
      </c>
      <c r="X1124" s="26" t="s">
        <v>1990</v>
      </c>
    </row>
    <row r="1125" spans="16:24" x14ac:dyDescent="0.25">
      <c r="P1125" s="70">
        <v>853266103</v>
      </c>
      <c r="Q1125" s="69" t="s">
        <v>6469</v>
      </c>
      <c r="R1125" s="78">
        <v>4530</v>
      </c>
      <c r="V1125" s="26">
        <v>1186</v>
      </c>
      <c r="W1125" s="26">
        <v>1181</v>
      </c>
      <c r="X1125" s="26" t="s">
        <v>460</v>
      </c>
    </row>
    <row r="1126" spans="16:24" x14ac:dyDescent="0.25">
      <c r="P1126" s="70">
        <v>853266104</v>
      </c>
      <c r="Q1126" s="69" t="s">
        <v>6470</v>
      </c>
      <c r="R1126" s="78">
        <v>4530</v>
      </c>
      <c r="V1126" s="26">
        <v>1187</v>
      </c>
      <c r="W1126" s="26">
        <v>1181</v>
      </c>
      <c r="X1126" s="26" t="s">
        <v>461</v>
      </c>
    </row>
    <row r="1127" spans="16:24" x14ac:dyDescent="0.25">
      <c r="P1127" s="70">
        <v>853266105</v>
      </c>
      <c r="Q1127" s="69" t="s">
        <v>6471</v>
      </c>
      <c r="R1127" s="78">
        <v>4530</v>
      </c>
      <c r="V1127" s="26">
        <v>1188</v>
      </c>
      <c r="W1127" s="26">
        <v>1181</v>
      </c>
      <c r="X1127" s="26" t="s">
        <v>1991</v>
      </c>
    </row>
    <row r="1128" spans="16:24" x14ac:dyDescent="0.25">
      <c r="P1128" s="70">
        <v>853266106</v>
      </c>
      <c r="Q1128" s="69" t="s">
        <v>6472</v>
      </c>
      <c r="R1128" s="78">
        <v>4530</v>
      </c>
      <c r="V1128" s="26">
        <v>1189</v>
      </c>
      <c r="W1128" s="26">
        <v>647</v>
      </c>
      <c r="X1128" s="26" t="s">
        <v>1992</v>
      </c>
    </row>
    <row r="1129" spans="16:24" x14ac:dyDescent="0.25">
      <c r="P1129" s="70">
        <v>853266107</v>
      </c>
      <c r="Q1129" s="69" t="s">
        <v>6473</v>
      </c>
      <c r="R1129" s="78">
        <v>4530</v>
      </c>
      <c r="V1129" s="26">
        <v>1190</v>
      </c>
      <c r="W1129" s="26">
        <v>647</v>
      </c>
      <c r="X1129" s="26" t="s">
        <v>1993</v>
      </c>
    </row>
    <row r="1130" spans="16:24" x14ac:dyDescent="0.25">
      <c r="P1130" s="70">
        <v>853266108</v>
      </c>
      <c r="Q1130" s="69" t="s">
        <v>6474</v>
      </c>
      <c r="R1130" s="78">
        <v>4530</v>
      </c>
      <c r="V1130" s="26">
        <v>1191</v>
      </c>
      <c r="W1130" s="26">
        <v>647</v>
      </c>
      <c r="X1130" s="26" t="s">
        <v>1994</v>
      </c>
    </row>
    <row r="1131" spans="16:24" x14ac:dyDescent="0.25">
      <c r="P1131" s="70">
        <v>853266109</v>
      </c>
      <c r="Q1131" s="69" t="s">
        <v>6475</v>
      </c>
      <c r="R1131" s="78">
        <v>4530</v>
      </c>
      <c r="V1131" s="26">
        <v>1192</v>
      </c>
      <c r="W1131" s="26">
        <v>647</v>
      </c>
      <c r="X1131" s="26" t="s">
        <v>1995</v>
      </c>
    </row>
    <row r="1132" spans="16:24" x14ac:dyDescent="0.25">
      <c r="P1132" s="70">
        <v>853266110</v>
      </c>
      <c r="Q1132" s="69" t="s">
        <v>6476</v>
      </c>
      <c r="R1132" s="78">
        <v>4530</v>
      </c>
      <c r="V1132" s="26">
        <v>1193</v>
      </c>
      <c r="W1132" s="26">
        <v>647</v>
      </c>
      <c r="X1132" s="26" t="s">
        <v>1996</v>
      </c>
    </row>
    <row r="1133" spans="16:24" x14ac:dyDescent="0.25">
      <c r="P1133" s="70">
        <v>853266111</v>
      </c>
      <c r="Q1133" s="69" t="s">
        <v>6477</v>
      </c>
      <c r="R1133" s="78">
        <v>4530</v>
      </c>
      <c r="V1133" s="26">
        <v>1194</v>
      </c>
      <c r="W1133" s="26">
        <v>647</v>
      </c>
      <c r="X1133" s="26" t="s">
        <v>1997</v>
      </c>
    </row>
    <row r="1134" spans="16:24" x14ac:dyDescent="0.25">
      <c r="P1134" s="70">
        <v>853266112</v>
      </c>
      <c r="Q1134" s="69" t="s">
        <v>6478</v>
      </c>
      <c r="R1134" s="78">
        <v>4530</v>
      </c>
      <c r="V1134" s="26">
        <v>1195</v>
      </c>
      <c r="W1134" s="26">
        <v>1194</v>
      </c>
      <c r="X1134" s="26" t="s">
        <v>1998</v>
      </c>
    </row>
    <row r="1135" spans="16:24" x14ac:dyDescent="0.25">
      <c r="P1135" s="70">
        <v>853266113</v>
      </c>
      <c r="Q1135" s="69" t="s">
        <v>6479</v>
      </c>
      <c r="R1135" s="78">
        <v>4530</v>
      </c>
      <c r="V1135" s="26">
        <v>1196</v>
      </c>
      <c r="W1135" s="26">
        <v>1701</v>
      </c>
      <c r="X1135" s="26" t="s">
        <v>1999</v>
      </c>
    </row>
    <row r="1136" spans="16:24" x14ac:dyDescent="0.25">
      <c r="P1136" s="70">
        <v>853266114</v>
      </c>
      <c r="Q1136" s="69" t="s">
        <v>6480</v>
      </c>
      <c r="R1136" s="78">
        <v>4530</v>
      </c>
      <c r="V1136" s="26">
        <v>1197</v>
      </c>
      <c r="W1136" s="26">
        <v>1194</v>
      </c>
      <c r="X1136" s="26" t="s">
        <v>2000</v>
      </c>
    </row>
    <row r="1137" spans="16:24" x14ac:dyDescent="0.25">
      <c r="P1137" s="70">
        <v>853266115</v>
      </c>
      <c r="Q1137" s="69" t="s">
        <v>6481</v>
      </c>
      <c r="R1137" s="78">
        <v>4530</v>
      </c>
      <c r="V1137" s="26">
        <v>1198</v>
      </c>
      <c r="W1137" s="26">
        <v>1194</v>
      </c>
      <c r="X1137" s="26" t="s">
        <v>857</v>
      </c>
    </row>
    <row r="1138" spans="16:24" x14ac:dyDescent="0.25">
      <c r="P1138" s="70">
        <v>853266116</v>
      </c>
      <c r="Q1138" s="69" t="s">
        <v>6482</v>
      </c>
      <c r="R1138" s="78">
        <v>4530</v>
      </c>
      <c r="V1138" s="26">
        <v>1199</v>
      </c>
      <c r="W1138" s="26">
        <v>1194</v>
      </c>
      <c r="X1138" s="26" t="s">
        <v>94</v>
      </c>
    </row>
    <row r="1139" spans="16:24" x14ac:dyDescent="0.25">
      <c r="P1139" s="70">
        <v>853266117</v>
      </c>
      <c r="Q1139" s="69" t="s">
        <v>6483</v>
      </c>
      <c r="R1139" s="78">
        <v>4530</v>
      </c>
      <c r="V1139" s="26">
        <v>1200</v>
      </c>
      <c r="W1139" s="26">
        <v>1194</v>
      </c>
      <c r="X1139" s="26" t="s">
        <v>858</v>
      </c>
    </row>
    <row r="1140" spans="16:24" x14ac:dyDescent="0.25">
      <c r="P1140" s="70">
        <v>853266118</v>
      </c>
      <c r="Q1140" s="69" t="s">
        <v>6484</v>
      </c>
      <c r="R1140" s="78">
        <v>4530</v>
      </c>
      <c r="V1140" s="26">
        <v>1201</v>
      </c>
      <c r="W1140" s="26">
        <v>1701</v>
      </c>
      <c r="X1140" s="26" t="s">
        <v>2001</v>
      </c>
    </row>
    <row r="1141" spans="16:24" x14ac:dyDescent="0.25">
      <c r="P1141" s="70">
        <v>853266119</v>
      </c>
      <c r="Q1141" s="69" t="s">
        <v>6485</v>
      </c>
      <c r="R1141" s="78">
        <v>4530</v>
      </c>
      <c r="V1141" s="26">
        <v>1202</v>
      </c>
      <c r="W1141" s="26">
        <v>1194</v>
      </c>
      <c r="X1141" s="26" t="s">
        <v>2002</v>
      </c>
    </row>
    <row r="1142" spans="16:24" x14ac:dyDescent="0.25">
      <c r="P1142" s="70">
        <v>853266120</v>
      </c>
      <c r="Q1142" s="69" t="s">
        <v>6486</v>
      </c>
      <c r="R1142" s="78">
        <v>4530</v>
      </c>
      <c r="V1142" s="26">
        <v>1203</v>
      </c>
      <c r="W1142" s="26">
        <v>647</v>
      </c>
      <c r="X1142" s="26" t="s">
        <v>2003</v>
      </c>
    </row>
    <row r="1143" spans="16:24" x14ac:dyDescent="0.25">
      <c r="P1143" s="70">
        <v>853266121</v>
      </c>
      <c r="Q1143" s="69" t="s">
        <v>6487</v>
      </c>
      <c r="R1143" s="78">
        <v>4530</v>
      </c>
      <c r="V1143" s="26">
        <v>1204</v>
      </c>
      <c r="W1143" s="26">
        <v>647</v>
      </c>
      <c r="X1143" s="26" t="s">
        <v>2004</v>
      </c>
    </row>
    <row r="1144" spans="16:24" x14ac:dyDescent="0.25">
      <c r="P1144" s="70">
        <v>853266122</v>
      </c>
      <c r="Q1144" s="69" t="s">
        <v>6488</v>
      </c>
      <c r="R1144" s="78">
        <v>4530</v>
      </c>
      <c r="V1144" s="26">
        <v>1205</v>
      </c>
      <c r="W1144" s="26">
        <v>647</v>
      </c>
      <c r="X1144" s="26" t="s">
        <v>2005</v>
      </c>
    </row>
    <row r="1145" spans="16:24" x14ac:dyDescent="0.25">
      <c r="P1145" s="70">
        <v>853266123</v>
      </c>
      <c r="Q1145" s="69" t="s">
        <v>6489</v>
      </c>
      <c r="R1145" s="78">
        <v>4530</v>
      </c>
      <c r="V1145" s="26">
        <v>1206</v>
      </c>
      <c r="W1145" s="26">
        <v>647</v>
      </c>
      <c r="X1145" s="26" t="s">
        <v>2006</v>
      </c>
    </row>
    <row r="1146" spans="16:24" x14ac:dyDescent="0.25">
      <c r="P1146" s="70">
        <v>853266124</v>
      </c>
      <c r="Q1146" s="69" t="s">
        <v>6490</v>
      </c>
      <c r="R1146" s="78">
        <v>4530</v>
      </c>
      <c r="V1146" s="26">
        <v>1207</v>
      </c>
      <c r="W1146" s="26">
        <v>647</v>
      </c>
      <c r="X1146" s="26" t="s">
        <v>2007</v>
      </c>
    </row>
    <row r="1147" spans="16:24" x14ac:dyDescent="0.25">
      <c r="P1147" s="70">
        <v>853266125</v>
      </c>
      <c r="Q1147" s="69" t="s">
        <v>6491</v>
      </c>
      <c r="R1147" s="78">
        <v>4530</v>
      </c>
      <c r="V1147" s="26">
        <v>1208</v>
      </c>
      <c r="W1147" s="26">
        <v>647</v>
      </c>
      <c r="X1147" s="26" t="s">
        <v>2008</v>
      </c>
    </row>
    <row r="1148" spans="16:24" x14ac:dyDescent="0.25">
      <c r="P1148" s="70">
        <v>853266126</v>
      </c>
      <c r="Q1148" s="69" t="s">
        <v>6492</v>
      </c>
      <c r="R1148" s="78">
        <v>4530</v>
      </c>
      <c r="V1148" s="26">
        <v>1209</v>
      </c>
      <c r="W1148" s="26">
        <v>647</v>
      </c>
      <c r="X1148" s="26" t="s">
        <v>2009</v>
      </c>
    </row>
    <row r="1149" spans="16:24" x14ac:dyDescent="0.25">
      <c r="P1149" s="70">
        <v>853266127</v>
      </c>
      <c r="Q1149" s="69" t="s">
        <v>6493</v>
      </c>
      <c r="R1149" s="78" t="s">
        <v>5698</v>
      </c>
      <c r="V1149" s="26">
        <v>1210</v>
      </c>
      <c r="W1149" s="26">
        <v>647</v>
      </c>
      <c r="X1149" s="26" t="s">
        <v>2010</v>
      </c>
    </row>
    <row r="1150" spans="16:24" x14ac:dyDescent="0.25">
      <c r="P1150" s="70">
        <v>853366001</v>
      </c>
      <c r="Q1150" s="69" t="s">
        <v>6494</v>
      </c>
      <c r="R1150" s="78">
        <v>1000</v>
      </c>
      <c r="V1150" s="25">
        <v>1211</v>
      </c>
      <c r="W1150" s="25">
        <v>244</v>
      </c>
      <c r="X1150" s="25" t="s">
        <v>2011</v>
      </c>
    </row>
    <row r="1151" spans="16:24" x14ac:dyDescent="0.25">
      <c r="P1151" s="70">
        <v>853366002</v>
      </c>
      <c r="Q1151" s="69" t="s">
        <v>6495</v>
      </c>
      <c r="R1151" s="78">
        <v>1200</v>
      </c>
      <c r="V1151" s="26">
        <v>1212</v>
      </c>
      <c r="W1151" s="26">
        <v>1169</v>
      </c>
      <c r="X1151" s="26" t="s">
        <v>2012</v>
      </c>
    </row>
    <row r="1152" spans="16:24" x14ac:dyDescent="0.25">
      <c r="P1152" s="70">
        <v>853366003</v>
      </c>
      <c r="Q1152" s="69" t="s">
        <v>6496</v>
      </c>
      <c r="R1152" s="78">
        <v>1400</v>
      </c>
      <c r="V1152" s="26">
        <v>1213</v>
      </c>
      <c r="W1152" s="26">
        <v>99</v>
      </c>
      <c r="X1152" s="26" t="s">
        <v>2013</v>
      </c>
    </row>
    <row r="1153" spans="16:24" x14ac:dyDescent="0.25">
      <c r="P1153" s="70">
        <v>853366004</v>
      </c>
      <c r="Q1153" s="69" t="s">
        <v>6497</v>
      </c>
      <c r="R1153" s="78">
        <v>1600</v>
      </c>
      <c r="V1153" s="25">
        <v>1214</v>
      </c>
      <c r="W1153" s="25">
        <v>27</v>
      </c>
      <c r="X1153" s="25" t="s">
        <v>2014</v>
      </c>
    </row>
    <row r="1154" spans="16:24" x14ac:dyDescent="0.25">
      <c r="P1154" s="70">
        <v>853366005</v>
      </c>
      <c r="Q1154" s="69" t="s">
        <v>6498</v>
      </c>
      <c r="R1154" s="78">
        <v>1800</v>
      </c>
      <c r="V1154" s="26">
        <v>1215</v>
      </c>
      <c r="W1154" s="26">
        <v>1994</v>
      </c>
      <c r="X1154" s="26" t="s">
        <v>2015</v>
      </c>
    </row>
    <row r="1155" spans="16:24" x14ac:dyDescent="0.25">
      <c r="P1155" s="70">
        <v>853366006</v>
      </c>
      <c r="Q1155" s="69" t="s">
        <v>6499</v>
      </c>
      <c r="R1155" s="78">
        <v>2000</v>
      </c>
      <c r="V1155" s="26">
        <v>1216</v>
      </c>
      <c r="W1155" s="26">
        <v>53</v>
      </c>
      <c r="X1155" s="26" t="s">
        <v>2016</v>
      </c>
    </row>
    <row r="1156" spans="16:24" x14ac:dyDescent="0.25">
      <c r="P1156" s="70">
        <v>853366007</v>
      </c>
      <c r="Q1156" s="69" t="s">
        <v>6500</v>
      </c>
      <c r="R1156" s="78">
        <v>2200</v>
      </c>
      <c r="V1156" s="25">
        <v>1217</v>
      </c>
      <c r="W1156" s="25">
        <v>1962</v>
      </c>
      <c r="X1156" s="25" t="s">
        <v>2017</v>
      </c>
    </row>
    <row r="1157" spans="16:24" x14ac:dyDescent="0.25">
      <c r="P1157" s="70">
        <v>853366008</v>
      </c>
      <c r="Q1157" s="69" t="s">
        <v>6501</v>
      </c>
      <c r="R1157" s="78">
        <v>2400</v>
      </c>
      <c r="V1157" s="26">
        <v>1218</v>
      </c>
      <c r="W1157" s="26">
        <v>137</v>
      </c>
      <c r="X1157" s="26" t="s">
        <v>2018</v>
      </c>
    </row>
    <row r="1158" spans="16:24" x14ac:dyDescent="0.25">
      <c r="P1158" s="70">
        <v>853366009</v>
      </c>
      <c r="Q1158" s="69" t="s">
        <v>6502</v>
      </c>
      <c r="R1158" s="78">
        <v>3200</v>
      </c>
      <c r="V1158" s="26">
        <v>1219</v>
      </c>
      <c r="W1158" s="26">
        <v>352</v>
      </c>
      <c r="X1158" s="26" t="s">
        <v>2019</v>
      </c>
    </row>
    <row r="1159" spans="16:24" x14ac:dyDescent="0.25">
      <c r="P1159" s="70">
        <v>853366010</v>
      </c>
      <c r="Q1159" s="69" t="s">
        <v>6503</v>
      </c>
      <c r="R1159" s="78">
        <v>2800</v>
      </c>
      <c r="V1159" s="26">
        <v>1220</v>
      </c>
      <c r="W1159" s="26">
        <v>93</v>
      </c>
      <c r="X1159" s="26" t="s">
        <v>2020</v>
      </c>
    </row>
    <row r="1160" spans="16:24" x14ac:dyDescent="0.25">
      <c r="P1160" s="70">
        <v>853366011</v>
      </c>
      <c r="Q1160" s="69" t="s">
        <v>6504</v>
      </c>
      <c r="R1160" s="78">
        <v>3000</v>
      </c>
      <c r="V1160" s="26">
        <v>1221</v>
      </c>
      <c r="W1160" s="26">
        <v>752</v>
      </c>
      <c r="X1160" s="26" t="s">
        <v>2021</v>
      </c>
    </row>
    <row r="1161" spans="16:24" x14ac:dyDescent="0.25">
      <c r="P1161" s="70">
        <v>853366012</v>
      </c>
      <c r="Q1161" s="69" t="s">
        <v>6505</v>
      </c>
      <c r="R1161" s="78">
        <v>2600</v>
      </c>
      <c r="V1161" s="25">
        <v>1222</v>
      </c>
      <c r="W1161" s="25">
        <v>752</v>
      </c>
      <c r="X1161" s="25" t="s">
        <v>2022</v>
      </c>
    </row>
    <row r="1162" spans="16:24" x14ac:dyDescent="0.25">
      <c r="P1162" s="70">
        <v>853366101</v>
      </c>
      <c r="Q1162" s="69" t="s">
        <v>459</v>
      </c>
      <c r="R1162" s="78">
        <v>4000</v>
      </c>
      <c r="V1162" s="26">
        <v>1223</v>
      </c>
      <c r="W1162" s="26">
        <v>1960</v>
      </c>
      <c r="X1162" s="26" t="s">
        <v>2023</v>
      </c>
    </row>
    <row r="1163" spans="16:24" x14ac:dyDescent="0.25">
      <c r="P1163" s="70">
        <v>853366102</v>
      </c>
      <c r="Q1163" s="69" t="s">
        <v>301</v>
      </c>
      <c r="R1163" s="78" t="s">
        <v>5698</v>
      </c>
      <c r="V1163" s="25">
        <v>1224</v>
      </c>
      <c r="W1163" s="25">
        <v>601</v>
      </c>
      <c r="X1163" s="25" t="s">
        <v>2024</v>
      </c>
    </row>
    <row r="1164" spans="16:24" x14ac:dyDescent="0.25">
      <c r="P1164" s="70">
        <v>853366103</v>
      </c>
      <c r="Q1164" s="69" t="s">
        <v>300</v>
      </c>
      <c r="R1164" s="78">
        <v>4000</v>
      </c>
      <c r="V1164" s="26">
        <v>1225</v>
      </c>
      <c r="W1164" s="26">
        <v>1989</v>
      </c>
      <c r="X1164" s="26" t="s">
        <v>2025</v>
      </c>
    </row>
    <row r="1165" spans="16:24" x14ac:dyDescent="0.25">
      <c r="P1165" s="70">
        <v>853366104</v>
      </c>
      <c r="Q1165" s="69" t="s">
        <v>848</v>
      </c>
      <c r="R1165" s="78">
        <v>4200</v>
      </c>
      <c r="V1165" s="26">
        <v>1226</v>
      </c>
      <c r="W1165" s="26">
        <v>53</v>
      </c>
      <c r="X1165" s="26" t="s">
        <v>2026</v>
      </c>
    </row>
    <row r="1166" spans="16:24" x14ac:dyDescent="0.25">
      <c r="P1166" s="70">
        <v>853366105</v>
      </c>
      <c r="Q1166" s="69" t="s">
        <v>305</v>
      </c>
      <c r="R1166" s="78">
        <v>4400</v>
      </c>
      <c r="V1166" s="26">
        <v>1227</v>
      </c>
      <c r="W1166" s="26">
        <v>1930</v>
      </c>
      <c r="X1166" s="26" t="s">
        <v>2027</v>
      </c>
    </row>
    <row r="1167" spans="16:24" x14ac:dyDescent="0.25">
      <c r="P1167" s="70">
        <v>853366106</v>
      </c>
      <c r="Q1167" s="69" t="s">
        <v>310</v>
      </c>
      <c r="R1167" s="78">
        <v>4530</v>
      </c>
      <c r="V1167" s="26">
        <v>1228</v>
      </c>
      <c r="W1167" s="26">
        <v>1129</v>
      </c>
      <c r="X1167" s="26" t="s">
        <v>2028</v>
      </c>
    </row>
    <row r="1168" spans="16:24" x14ac:dyDescent="0.25">
      <c r="P1168" s="70">
        <v>853366107</v>
      </c>
      <c r="Q1168" s="69" t="s">
        <v>813</v>
      </c>
      <c r="R1168" s="78">
        <v>4530</v>
      </c>
      <c r="V1168" s="26">
        <v>1229</v>
      </c>
      <c r="W1168" s="26">
        <v>647</v>
      </c>
      <c r="X1168" s="26" t="s">
        <v>2029</v>
      </c>
    </row>
    <row r="1169" spans="16:24" x14ac:dyDescent="0.25">
      <c r="P1169" s="70">
        <v>853366201</v>
      </c>
      <c r="Q1169" s="69" t="s">
        <v>316</v>
      </c>
      <c r="R1169" s="78" t="s">
        <v>5788</v>
      </c>
      <c r="V1169" s="26">
        <v>1230</v>
      </c>
      <c r="W1169" s="26">
        <v>1300</v>
      </c>
      <c r="X1169" s="26" t="s">
        <v>2030</v>
      </c>
    </row>
    <row r="1170" spans="16:24" x14ac:dyDescent="0.25">
      <c r="P1170" s="70">
        <v>853366202</v>
      </c>
      <c r="Q1170" s="69" t="s">
        <v>317</v>
      </c>
      <c r="R1170" s="78">
        <v>4610</v>
      </c>
      <c r="V1170" s="25">
        <v>1231</v>
      </c>
      <c r="W1170" s="25">
        <v>210</v>
      </c>
      <c r="X1170" s="25" t="s">
        <v>2031</v>
      </c>
    </row>
    <row r="1171" spans="16:24" x14ac:dyDescent="0.25">
      <c r="P1171" s="70">
        <v>853366301</v>
      </c>
      <c r="Q1171" s="69" t="s">
        <v>361</v>
      </c>
      <c r="R1171" s="78">
        <v>7000</v>
      </c>
      <c r="V1171" s="26">
        <v>1232</v>
      </c>
      <c r="W1171" s="26">
        <v>244</v>
      </c>
      <c r="X1171" s="26" t="s">
        <v>2032</v>
      </c>
    </row>
    <row r="1172" spans="16:24" x14ac:dyDescent="0.25">
      <c r="P1172" s="70">
        <v>853366302</v>
      </c>
      <c r="Q1172" s="69" t="s">
        <v>849</v>
      </c>
      <c r="R1172" s="78">
        <v>7020</v>
      </c>
      <c r="V1172" s="26">
        <v>1233</v>
      </c>
      <c r="W1172" s="26">
        <v>1951</v>
      </c>
      <c r="X1172" s="26" t="s">
        <v>2033</v>
      </c>
    </row>
    <row r="1173" spans="16:24" x14ac:dyDescent="0.25">
      <c r="P1173" s="70">
        <v>853366401</v>
      </c>
      <c r="Q1173" s="69" t="s">
        <v>318</v>
      </c>
      <c r="R1173" s="78">
        <v>5000</v>
      </c>
      <c r="V1173" s="26">
        <v>1234</v>
      </c>
      <c r="W1173" s="26">
        <v>244</v>
      </c>
      <c r="X1173" s="26" t="s">
        <v>2034</v>
      </c>
    </row>
    <row r="1174" spans="16:24" x14ac:dyDescent="0.25">
      <c r="P1174" s="70">
        <v>853366402</v>
      </c>
      <c r="Q1174" s="69" t="s">
        <v>325</v>
      </c>
      <c r="R1174" s="78">
        <v>5300</v>
      </c>
      <c r="V1174" s="26">
        <v>1235</v>
      </c>
      <c r="W1174" s="26">
        <v>244</v>
      </c>
      <c r="X1174" s="26" t="s">
        <v>2035</v>
      </c>
    </row>
    <row r="1175" spans="16:24" x14ac:dyDescent="0.25">
      <c r="P1175" s="70">
        <v>853366403</v>
      </c>
      <c r="Q1175" s="69" t="s">
        <v>328</v>
      </c>
      <c r="R1175" s="78">
        <v>5400</v>
      </c>
      <c r="V1175" s="25">
        <v>1236</v>
      </c>
      <c r="W1175" s="25">
        <v>53</v>
      </c>
      <c r="X1175" s="25" t="s">
        <v>2036</v>
      </c>
    </row>
    <row r="1176" spans="16:24" x14ac:dyDescent="0.25">
      <c r="P1176" s="70">
        <v>853366404</v>
      </c>
      <c r="Q1176" s="69" t="s">
        <v>482</v>
      </c>
      <c r="R1176" s="78">
        <v>5100</v>
      </c>
      <c r="V1176" s="26">
        <v>1237</v>
      </c>
      <c r="W1176" s="26">
        <v>1262</v>
      </c>
      <c r="X1176" s="26" t="s">
        <v>2037</v>
      </c>
    </row>
    <row r="1177" spans="16:24" x14ac:dyDescent="0.25">
      <c r="P1177" s="70">
        <v>853366405</v>
      </c>
      <c r="Q1177" s="69" t="s">
        <v>6506</v>
      </c>
      <c r="R1177" s="78">
        <v>5200</v>
      </c>
      <c r="V1177" s="26">
        <v>1238</v>
      </c>
      <c r="W1177" s="26">
        <v>1963</v>
      </c>
      <c r="X1177" s="26" t="s">
        <v>2038</v>
      </c>
    </row>
    <row r="1178" spans="16:24" x14ac:dyDescent="0.25">
      <c r="P1178" s="70">
        <v>853366501</v>
      </c>
      <c r="Q1178" s="69" t="s">
        <v>850</v>
      </c>
      <c r="R1178" s="78">
        <v>6000</v>
      </c>
      <c r="V1178" s="25">
        <v>1239</v>
      </c>
      <c r="W1178" s="25">
        <v>601</v>
      </c>
      <c r="X1178" s="25" t="s">
        <v>2039</v>
      </c>
    </row>
    <row r="1179" spans="16:24" x14ac:dyDescent="0.25">
      <c r="P1179" s="70">
        <v>853366502</v>
      </c>
      <c r="Q1179" s="69" t="s">
        <v>303</v>
      </c>
      <c r="R1179" s="78">
        <v>4300</v>
      </c>
      <c r="V1179" s="26">
        <v>1240</v>
      </c>
      <c r="W1179" s="26">
        <v>341</v>
      </c>
      <c r="X1179" s="26" t="s">
        <v>2040</v>
      </c>
    </row>
    <row r="1180" spans="16:24" x14ac:dyDescent="0.25">
      <c r="P1180" s="70">
        <v>853366503</v>
      </c>
      <c r="Q1180" s="69" t="s">
        <v>460</v>
      </c>
      <c r="R1180" s="78">
        <v>6100</v>
      </c>
      <c r="V1180" s="26">
        <v>1241</v>
      </c>
      <c r="W1180" s="26">
        <v>93</v>
      </c>
      <c r="X1180" s="26" t="s">
        <v>2041</v>
      </c>
    </row>
    <row r="1181" spans="16:24" x14ac:dyDescent="0.25">
      <c r="P1181" s="70">
        <v>853366504</v>
      </c>
      <c r="Q1181" s="69" t="s">
        <v>461</v>
      </c>
      <c r="R1181" s="78" t="s">
        <v>5698</v>
      </c>
      <c r="V1181" s="26">
        <v>1242</v>
      </c>
      <c r="W1181" s="26">
        <v>1298</v>
      </c>
      <c r="X1181" s="26" t="s">
        <v>2042</v>
      </c>
    </row>
    <row r="1182" spans="16:24" x14ac:dyDescent="0.25">
      <c r="P1182" s="70">
        <v>853366601</v>
      </c>
      <c r="Q1182" s="69" t="s">
        <v>340</v>
      </c>
      <c r="R1182" s="78" t="s">
        <v>5698</v>
      </c>
      <c r="V1182" s="25">
        <v>1243</v>
      </c>
      <c r="W1182" s="25">
        <v>9998</v>
      </c>
      <c r="X1182" s="25" t="s">
        <v>2043</v>
      </c>
    </row>
    <row r="1183" spans="16:24" x14ac:dyDescent="0.25">
      <c r="P1183" s="70">
        <v>853366602</v>
      </c>
      <c r="Q1183" s="69" t="s">
        <v>348</v>
      </c>
      <c r="R1183" s="78">
        <v>6220</v>
      </c>
      <c r="V1183" s="25">
        <v>1244</v>
      </c>
      <c r="W1183" s="25">
        <v>1243</v>
      </c>
      <c r="X1183" s="25" t="s">
        <v>2043</v>
      </c>
    </row>
    <row r="1184" spans="16:24" x14ac:dyDescent="0.25">
      <c r="P1184" s="70">
        <v>853366603</v>
      </c>
      <c r="Q1184" s="69" t="s">
        <v>344</v>
      </c>
      <c r="R1184" s="78">
        <v>6210</v>
      </c>
      <c r="V1184" s="25">
        <v>1245</v>
      </c>
      <c r="W1184" s="25">
        <v>1244</v>
      </c>
      <c r="X1184" s="25" t="s">
        <v>2043</v>
      </c>
    </row>
    <row r="1185" spans="16:24" x14ac:dyDescent="0.25">
      <c r="P1185" s="70">
        <v>853366604</v>
      </c>
      <c r="Q1185" s="69" t="s">
        <v>851</v>
      </c>
      <c r="R1185" s="78">
        <v>6240</v>
      </c>
      <c r="V1185" s="26">
        <v>1246</v>
      </c>
      <c r="W1185" s="26">
        <v>1181</v>
      </c>
      <c r="X1185" s="26" t="s">
        <v>2044</v>
      </c>
    </row>
    <row r="1186" spans="16:24" x14ac:dyDescent="0.25">
      <c r="P1186" s="70">
        <v>853366605</v>
      </c>
      <c r="Q1186" s="69" t="s">
        <v>349</v>
      </c>
      <c r="R1186" s="78">
        <v>6230</v>
      </c>
      <c r="V1186" s="26">
        <v>1247</v>
      </c>
      <c r="W1186" s="26">
        <v>1181</v>
      </c>
      <c r="X1186" s="26" t="s">
        <v>2045</v>
      </c>
    </row>
    <row r="1187" spans="16:24" x14ac:dyDescent="0.25">
      <c r="P1187" s="70">
        <v>853366701</v>
      </c>
      <c r="Q1187" s="69" t="s">
        <v>356</v>
      </c>
      <c r="R1187" s="78">
        <v>6400</v>
      </c>
      <c r="V1187" s="25">
        <v>1248</v>
      </c>
      <c r="W1187" s="25">
        <v>1285</v>
      </c>
      <c r="X1187" s="25" t="s">
        <v>2046</v>
      </c>
    </row>
    <row r="1188" spans="16:24" x14ac:dyDescent="0.25">
      <c r="P1188" s="70">
        <v>853366702</v>
      </c>
      <c r="Q1188" s="69" t="s">
        <v>358</v>
      </c>
      <c r="R1188" s="78">
        <v>6420</v>
      </c>
      <c r="V1188" s="26">
        <v>1249</v>
      </c>
      <c r="W1188" s="26">
        <v>1982</v>
      </c>
      <c r="X1188" s="26" t="s">
        <v>2047</v>
      </c>
    </row>
    <row r="1189" spans="16:24" x14ac:dyDescent="0.25">
      <c r="P1189" s="70">
        <v>853366703</v>
      </c>
      <c r="Q1189" s="69" t="s">
        <v>357</v>
      </c>
      <c r="R1189" s="78">
        <v>6410</v>
      </c>
      <c r="V1189" s="26">
        <v>1250</v>
      </c>
      <c r="W1189" s="26">
        <v>53</v>
      </c>
      <c r="X1189" s="26" t="s">
        <v>2048</v>
      </c>
    </row>
    <row r="1190" spans="16:24" x14ac:dyDescent="0.25">
      <c r="P1190" s="70">
        <v>853366704</v>
      </c>
      <c r="Q1190" s="69" t="s">
        <v>360</v>
      </c>
      <c r="R1190" s="78">
        <v>6440</v>
      </c>
      <c r="V1190" s="26">
        <v>1251</v>
      </c>
      <c r="W1190" s="26">
        <v>2428</v>
      </c>
      <c r="X1190" s="26" t="s">
        <v>2049</v>
      </c>
    </row>
    <row r="1191" spans="16:24" x14ac:dyDescent="0.25">
      <c r="P1191" s="70">
        <v>853366705</v>
      </c>
      <c r="Q1191" s="69" t="s">
        <v>359</v>
      </c>
      <c r="R1191" s="78">
        <v>6430</v>
      </c>
      <c r="V1191" s="26">
        <v>1252</v>
      </c>
      <c r="W1191" s="26">
        <v>1181</v>
      </c>
      <c r="X1191" s="26" t="s">
        <v>2050</v>
      </c>
    </row>
    <row r="1192" spans="16:24" x14ac:dyDescent="0.25">
      <c r="P1192" s="70">
        <v>853447001</v>
      </c>
      <c r="Q1192" s="69" t="s">
        <v>406</v>
      </c>
      <c r="R1192" s="78">
        <v>6400</v>
      </c>
      <c r="V1192" s="26">
        <v>1253</v>
      </c>
      <c r="W1192" s="26">
        <v>647</v>
      </c>
      <c r="X1192" s="26" t="s">
        <v>2051</v>
      </c>
    </row>
    <row r="1193" spans="16:24" x14ac:dyDescent="0.25">
      <c r="P1193" s="70">
        <v>853447101</v>
      </c>
      <c r="Q1193" s="69" t="s">
        <v>6507</v>
      </c>
      <c r="R1193" s="78">
        <v>1100</v>
      </c>
      <c r="V1193" s="25">
        <v>1254</v>
      </c>
      <c r="W1193" s="25">
        <v>42</v>
      </c>
      <c r="X1193" s="25" t="s">
        <v>2052</v>
      </c>
    </row>
    <row r="1194" spans="16:24" x14ac:dyDescent="0.25">
      <c r="P1194" s="70">
        <v>853447102</v>
      </c>
      <c r="Q1194" s="69" t="s">
        <v>6508</v>
      </c>
      <c r="R1194" s="78">
        <v>1200</v>
      </c>
      <c r="V1194" s="25">
        <v>1255</v>
      </c>
      <c r="W1194" s="25">
        <v>362</v>
      </c>
      <c r="X1194" s="25" t="s">
        <v>2053</v>
      </c>
    </row>
    <row r="1195" spans="16:24" x14ac:dyDescent="0.25">
      <c r="P1195" s="70">
        <v>853447103</v>
      </c>
      <c r="Q1195" s="69" t="s">
        <v>6509</v>
      </c>
      <c r="R1195" s="78">
        <v>1600</v>
      </c>
      <c r="V1195" s="25">
        <v>1256</v>
      </c>
      <c r="W1195" s="25">
        <v>1255</v>
      </c>
      <c r="X1195" s="25" t="s">
        <v>2054</v>
      </c>
    </row>
    <row r="1196" spans="16:24" x14ac:dyDescent="0.25">
      <c r="P1196" s="70">
        <v>853447104</v>
      </c>
      <c r="Q1196" s="69" t="s">
        <v>6510</v>
      </c>
      <c r="R1196" s="78">
        <v>2000</v>
      </c>
      <c r="V1196" s="26">
        <v>1257</v>
      </c>
      <c r="W1196" s="26">
        <v>282</v>
      </c>
      <c r="X1196" s="26" t="s">
        <v>2055</v>
      </c>
    </row>
    <row r="1197" spans="16:24" x14ac:dyDescent="0.25">
      <c r="P1197" s="70">
        <v>853447105</v>
      </c>
      <c r="Q1197" s="69" t="s">
        <v>6511</v>
      </c>
      <c r="R1197" s="78">
        <v>2200</v>
      </c>
      <c r="V1197" s="26">
        <v>1258</v>
      </c>
      <c r="W1197" s="26">
        <v>1181</v>
      </c>
      <c r="X1197" s="26" t="s">
        <v>2056</v>
      </c>
    </row>
    <row r="1198" spans="16:24" x14ac:dyDescent="0.25">
      <c r="P1198" s="70">
        <v>853447106</v>
      </c>
      <c r="Q1198" s="69" t="s">
        <v>6512</v>
      </c>
      <c r="R1198" s="78">
        <v>1800</v>
      </c>
      <c r="V1198" s="26">
        <v>1259</v>
      </c>
      <c r="W1198" s="26">
        <v>1181</v>
      </c>
      <c r="X1198" s="26" t="s">
        <v>2057</v>
      </c>
    </row>
    <row r="1199" spans="16:24" x14ac:dyDescent="0.25">
      <c r="P1199" s="70">
        <v>853447107</v>
      </c>
      <c r="Q1199" s="69" t="s">
        <v>6513</v>
      </c>
      <c r="R1199" s="78">
        <v>2400</v>
      </c>
      <c r="V1199" s="26">
        <v>1260</v>
      </c>
      <c r="W1199" s="26">
        <v>1181</v>
      </c>
      <c r="X1199" s="26" t="s">
        <v>2058</v>
      </c>
    </row>
    <row r="1200" spans="16:24" x14ac:dyDescent="0.25">
      <c r="P1200" s="70">
        <v>853447108</v>
      </c>
      <c r="Q1200" s="69" t="s">
        <v>6514</v>
      </c>
      <c r="R1200" s="78">
        <v>1400</v>
      </c>
      <c r="V1200" s="26">
        <v>1261</v>
      </c>
      <c r="W1200" s="26">
        <v>282</v>
      </c>
      <c r="X1200" s="26" t="s">
        <v>2059</v>
      </c>
    </row>
    <row r="1201" spans="16:24" x14ac:dyDescent="0.25">
      <c r="P1201" s="70">
        <v>853447109</v>
      </c>
      <c r="Q1201" s="69" t="s">
        <v>6515</v>
      </c>
      <c r="R1201" s="78">
        <v>3000</v>
      </c>
      <c r="V1201" s="26">
        <v>1262</v>
      </c>
      <c r="W1201" s="26">
        <v>282</v>
      </c>
      <c r="X1201" s="26" t="s">
        <v>2060</v>
      </c>
    </row>
    <row r="1202" spans="16:24" x14ac:dyDescent="0.25">
      <c r="P1202" s="70">
        <v>853447110</v>
      </c>
      <c r="Q1202" s="69" t="s">
        <v>6516</v>
      </c>
      <c r="R1202" s="78">
        <v>2600</v>
      </c>
      <c r="V1202" s="25">
        <v>1263</v>
      </c>
      <c r="W1202" s="25">
        <v>270</v>
      </c>
      <c r="X1202" s="25" t="s">
        <v>2061</v>
      </c>
    </row>
    <row r="1203" spans="16:24" x14ac:dyDescent="0.25">
      <c r="P1203" s="70">
        <v>853447111</v>
      </c>
      <c r="Q1203" s="69" t="s">
        <v>6517</v>
      </c>
      <c r="R1203" s="78">
        <v>3200</v>
      </c>
      <c r="V1203" s="25">
        <v>1264</v>
      </c>
      <c r="W1203" s="25">
        <v>1899</v>
      </c>
      <c r="X1203" s="25" t="s">
        <v>2062</v>
      </c>
    </row>
    <row r="1204" spans="16:24" x14ac:dyDescent="0.25">
      <c r="P1204" s="70">
        <v>853447112</v>
      </c>
      <c r="Q1204" s="69" t="s">
        <v>6518</v>
      </c>
      <c r="R1204" s="78">
        <v>2800</v>
      </c>
      <c r="V1204" s="25">
        <v>1265</v>
      </c>
      <c r="W1204" s="25">
        <v>1905</v>
      </c>
      <c r="X1204" s="25" t="s">
        <v>2063</v>
      </c>
    </row>
    <row r="1205" spans="16:24" x14ac:dyDescent="0.25">
      <c r="P1205" s="70">
        <v>853511101</v>
      </c>
      <c r="Q1205" s="69" t="s">
        <v>408</v>
      </c>
      <c r="R1205" s="78">
        <v>6400</v>
      </c>
      <c r="V1205" s="26">
        <v>1266</v>
      </c>
      <c r="W1205" s="26">
        <v>1265</v>
      </c>
      <c r="X1205" s="26" t="s">
        <v>2064</v>
      </c>
    </row>
    <row r="1206" spans="16:24" x14ac:dyDescent="0.25">
      <c r="P1206" s="70">
        <v>853511102</v>
      </c>
      <c r="Q1206" s="69" t="s">
        <v>852</v>
      </c>
      <c r="R1206" s="78">
        <v>6400</v>
      </c>
      <c r="V1206" s="26">
        <v>1267</v>
      </c>
      <c r="W1206" s="26">
        <v>282</v>
      </c>
      <c r="X1206" s="26" t="s">
        <v>2065</v>
      </c>
    </row>
    <row r="1207" spans="16:24" x14ac:dyDescent="0.25">
      <c r="P1207" s="70">
        <v>853511103</v>
      </c>
      <c r="Q1207" s="69" t="s">
        <v>853</v>
      </c>
      <c r="R1207" s="78">
        <v>6400</v>
      </c>
      <c r="V1207" s="25">
        <v>1268</v>
      </c>
      <c r="W1207" s="25">
        <v>1922</v>
      </c>
      <c r="X1207" s="25" t="s">
        <v>2066</v>
      </c>
    </row>
    <row r="1208" spans="16:24" x14ac:dyDescent="0.25">
      <c r="P1208" s="70">
        <v>853511104</v>
      </c>
      <c r="Q1208" s="69" t="s">
        <v>854</v>
      </c>
      <c r="R1208" s="78">
        <v>6400</v>
      </c>
      <c r="V1208" s="26">
        <v>1269</v>
      </c>
      <c r="W1208" s="26">
        <v>1052</v>
      </c>
      <c r="X1208" s="26" t="s">
        <v>2067</v>
      </c>
    </row>
    <row r="1209" spans="16:24" x14ac:dyDescent="0.25">
      <c r="P1209" s="70">
        <v>853511105</v>
      </c>
      <c r="Q1209" s="69" t="s">
        <v>6519</v>
      </c>
      <c r="R1209" s="78">
        <v>6400</v>
      </c>
      <c r="V1209" s="26">
        <v>1270</v>
      </c>
      <c r="W1209" s="26">
        <v>1982</v>
      </c>
      <c r="X1209" s="26" t="s">
        <v>2068</v>
      </c>
    </row>
    <row r="1210" spans="16:24" x14ac:dyDescent="0.25">
      <c r="P1210" s="70">
        <v>853511106</v>
      </c>
      <c r="Q1210" s="69" t="s">
        <v>855</v>
      </c>
      <c r="R1210" s="78">
        <v>6400</v>
      </c>
      <c r="V1210" s="26">
        <v>1271</v>
      </c>
      <c r="W1210" s="26">
        <v>282</v>
      </c>
      <c r="X1210" s="26" t="s">
        <v>2069</v>
      </c>
    </row>
    <row r="1211" spans="16:24" x14ac:dyDescent="0.25">
      <c r="P1211" s="70">
        <v>853511107</v>
      </c>
      <c r="Q1211" s="69" t="s">
        <v>856</v>
      </c>
      <c r="R1211" s="78">
        <v>6400</v>
      </c>
      <c r="V1211" s="26">
        <v>1272</v>
      </c>
      <c r="W1211" s="26">
        <v>1993</v>
      </c>
      <c r="X1211" s="26" t="s">
        <v>2070</v>
      </c>
    </row>
    <row r="1212" spans="16:24" x14ac:dyDescent="0.25">
      <c r="P1212" s="70">
        <v>853511108</v>
      </c>
      <c r="Q1212" s="69" t="s">
        <v>3293</v>
      </c>
      <c r="R1212" s="78" t="s">
        <v>5729</v>
      </c>
      <c r="V1212" s="26">
        <v>1273</v>
      </c>
      <c r="W1212" s="26">
        <v>282</v>
      </c>
      <c r="X1212" s="26" t="s">
        <v>2071</v>
      </c>
    </row>
    <row r="1213" spans="16:24" x14ac:dyDescent="0.25">
      <c r="P1213" s="70">
        <v>853699001</v>
      </c>
      <c r="Q1213" s="69" t="s">
        <v>775</v>
      </c>
      <c r="R1213" s="78">
        <v>1000</v>
      </c>
      <c r="V1213" s="26">
        <v>1274</v>
      </c>
      <c r="W1213" s="26">
        <v>1961</v>
      </c>
      <c r="X1213" s="26" t="s">
        <v>2072</v>
      </c>
    </row>
    <row r="1214" spans="16:24" x14ac:dyDescent="0.25">
      <c r="P1214" s="70">
        <v>853699002</v>
      </c>
      <c r="Q1214" s="69" t="s">
        <v>857</v>
      </c>
      <c r="R1214" s="78">
        <v>2000</v>
      </c>
      <c r="V1214" s="26">
        <v>1275</v>
      </c>
      <c r="W1214" s="26">
        <v>1152</v>
      </c>
      <c r="X1214" s="26" t="s">
        <v>2073</v>
      </c>
    </row>
    <row r="1215" spans="16:24" x14ac:dyDescent="0.25">
      <c r="P1215" s="70">
        <v>853699003</v>
      </c>
      <c r="Q1215" s="69" t="s">
        <v>858</v>
      </c>
      <c r="R1215" s="78">
        <v>2200</v>
      </c>
      <c r="V1215" s="26">
        <v>1276</v>
      </c>
      <c r="W1215" s="26">
        <v>1979</v>
      </c>
      <c r="X1215" s="26" t="s">
        <v>2074</v>
      </c>
    </row>
    <row r="1216" spans="16:24" x14ac:dyDescent="0.25">
      <c r="P1216" s="70">
        <v>853699004</v>
      </c>
      <c r="Q1216" s="69" t="s">
        <v>288</v>
      </c>
      <c r="R1216" s="78">
        <v>3200</v>
      </c>
      <c r="V1216" s="25">
        <v>1277</v>
      </c>
      <c r="W1216" s="25">
        <v>44</v>
      </c>
      <c r="X1216" s="25" t="s">
        <v>2075</v>
      </c>
    </row>
    <row r="1217" spans="16:24" x14ac:dyDescent="0.25">
      <c r="P1217" s="70">
        <v>853699005</v>
      </c>
      <c r="Q1217" s="69" t="s">
        <v>6520</v>
      </c>
      <c r="R1217" s="78">
        <v>2800</v>
      </c>
      <c r="V1217" s="26">
        <v>1278</v>
      </c>
      <c r="W1217" s="26">
        <v>327</v>
      </c>
      <c r="X1217" s="26" t="s">
        <v>2076</v>
      </c>
    </row>
    <row r="1218" spans="16:24" x14ac:dyDescent="0.25">
      <c r="P1218" s="70">
        <v>853699006</v>
      </c>
      <c r="Q1218" s="69" t="s">
        <v>280</v>
      </c>
      <c r="R1218" s="78">
        <v>3000</v>
      </c>
      <c r="V1218" s="26">
        <v>1279</v>
      </c>
      <c r="W1218" s="26">
        <v>137</v>
      </c>
      <c r="X1218" s="26" t="s">
        <v>2077</v>
      </c>
    </row>
    <row r="1219" spans="16:24" x14ac:dyDescent="0.25">
      <c r="P1219" s="70">
        <v>853699007</v>
      </c>
      <c r="Q1219" s="69" t="s">
        <v>859</v>
      </c>
      <c r="R1219" s="78">
        <v>2600</v>
      </c>
      <c r="V1219" s="26">
        <v>1280</v>
      </c>
      <c r="W1219" s="26">
        <v>53</v>
      </c>
      <c r="X1219" s="26" t="s">
        <v>2078</v>
      </c>
    </row>
    <row r="1220" spans="16:24" x14ac:dyDescent="0.25">
      <c r="P1220" s="70">
        <v>853699101</v>
      </c>
      <c r="Q1220" s="69" t="s">
        <v>41</v>
      </c>
      <c r="R1220" s="78">
        <v>1212</v>
      </c>
      <c r="V1220" s="26">
        <v>1281</v>
      </c>
      <c r="W1220" s="26">
        <v>53</v>
      </c>
      <c r="X1220" s="26" t="s">
        <v>2079</v>
      </c>
    </row>
    <row r="1221" spans="16:24" x14ac:dyDescent="0.25">
      <c r="P1221" s="70">
        <v>853699102</v>
      </c>
      <c r="Q1221" s="69" t="s">
        <v>860</v>
      </c>
      <c r="R1221" s="78">
        <v>1215</v>
      </c>
      <c r="V1221" s="26">
        <v>1282</v>
      </c>
      <c r="W1221" s="26">
        <v>87</v>
      </c>
      <c r="X1221" s="26" t="s">
        <v>2080</v>
      </c>
    </row>
    <row r="1222" spans="16:24" x14ac:dyDescent="0.25">
      <c r="P1222" s="70">
        <v>853699103</v>
      </c>
      <c r="Q1222" s="69" t="s">
        <v>6521</v>
      </c>
      <c r="R1222" s="78">
        <v>1215</v>
      </c>
      <c r="V1222" s="25">
        <v>1283</v>
      </c>
      <c r="W1222" s="25">
        <v>1979</v>
      </c>
      <c r="X1222" s="25" t="s">
        <v>2081</v>
      </c>
    </row>
    <row r="1223" spans="16:24" x14ac:dyDescent="0.25">
      <c r="P1223" s="70">
        <v>853699201</v>
      </c>
      <c r="Q1223" s="69" t="s">
        <v>716</v>
      </c>
      <c r="R1223" s="78">
        <v>1400</v>
      </c>
      <c r="V1223" s="25">
        <v>1284</v>
      </c>
      <c r="W1223" s="25">
        <v>1103</v>
      </c>
      <c r="X1223" s="25" t="s">
        <v>2082</v>
      </c>
    </row>
    <row r="1224" spans="16:24" x14ac:dyDescent="0.25">
      <c r="P1224" s="70">
        <v>853699202</v>
      </c>
      <c r="Q1224" s="69" t="s">
        <v>434</v>
      </c>
      <c r="R1224" s="78">
        <v>1412</v>
      </c>
      <c r="V1224" s="25">
        <v>1285</v>
      </c>
      <c r="W1224" s="25">
        <v>1460</v>
      </c>
      <c r="X1224" s="25" t="s">
        <v>343</v>
      </c>
    </row>
    <row r="1225" spans="16:24" x14ac:dyDescent="0.25">
      <c r="P1225" s="70">
        <v>853699203</v>
      </c>
      <c r="Q1225" s="69" t="s">
        <v>435</v>
      </c>
      <c r="R1225" s="78">
        <v>1415</v>
      </c>
      <c r="V1225" s="25">
        <v>1286</v>
      </c>
      <c r="W1225" s="25">
        <v>1285</v>
      </c>
      <c r="X1225" s="25" t="s">
        <v>2083</v>
      </c>
    </row>
    <row r="1226" spans="16:24" x14ac:dyDescent="0.25">
      <c r="P1226" s="70">
        <v>853699204</v>
      </c>
      <c r="Q1226" s="69" t="s">
        <v>861</v>
      </c>
      <c r="R1226" s="78">
        <v>1418</v>
      </c>
      <c r="V1226" s="26">
        <v>1287</v>
      </c>
      <c r="W1226" s="26">
        <v>1300</v>
      </c>
      <c r="X1226" s="26" t="s">
        <v>2084</v>
      </c>
    </row>
    <row r="1227" spans="16:24" x14ac:dyDescent="0.25">
      <c r="P1227" s="70">
        <v>853699205</v>
      </c>
      <c r="Q1227" s="69" t="s">
        <v>437</v>
      </c>
      <c r="R1227" s="78">
        <v>1421</v>
      </c>
      <c r="V1227" s="25">
        <v>1288</v>
      </c>
      <c r="W1227" s="25">
        <v>1761</v>
      </c>
      <c r="X1227" s="25" t="s">
        <v>2085</v>
      </c>
    </row>
    <row r="1228" spans="16:24" x14ac:dyDescent="0.25">
      <c r="P1228" s="70">
        <v>853699301</v>
      </c>
      <c r="Q1228" s="69" t="s">
        <v>78</v>
      </c>
      <c r="R1228" s="78">
        <v>1600</v>
      </c>
      <c r="V1228" s="25">
        <v>1289</v>
      </c>
      <c r="W1228" s="25">
        <v>1900</v>
      </c>
      <c r="X1228" s="25" t="s">
        <v>2086</v>
      </c>
    </row>
    <row r="1229" spans="16:24" x14ac:dyDescent="0.25">
      <c r="P1229" s="70">
        <v>853699302</v>
      </c>
      <c r="Q1229" s="69" t="s">
        <v>82</v>
      </c>
      <c r="R1229" s="78">
        <v>1612</v>
      </c>
      <c r="V1229" s="26">
        <v>1290</v>
      </c>
      <c r="W1229" s="26">
        <v>282</v>
      </c>
      <c r="X1229" s="26" t="s">
        <v>2087</v>
      </c>
    </row>
    <row r="1230" spans="16:24" x14ac:dyDescent="0.25">
      <c r="P1230" s="70">
        <v>853699303</v>
      </c>
      <c r="Q1230" s="69" t="s">
        <v>438</v>
      </c>
      <c r="R1230" s="78">
        <v>1615</v>
      </c>
      <c r="V1230" s="25">
        <v>1291</v>
      </c>
      <c r="W1230" s="25">
        <v>1897</v>
      </c>
      <c r="X1230" s="25" t="s">
        <v>2088</v>
      </c>
    </row>
    <row r="1231" spans="16:24" x14ac:dyDescent="0.25">
      <c r="P1231" s="70">
        <v>853699304</v>
      </c>
      <c r="Q1231" s="69" t="s">
        <v>439</v>
      </c>
      <c r="R1231" s="78">
        <v>1624</v>
      </c>
      <c r="V1231" s="26">
        <v>1292</v>
      </c>
      <c r="W1231" s="26">
        <v>1181</v>
      </c>
      <c r="X1231" s="26" t="s">
        <v>2089</v>
      </c>
    </row>
    <row r="1232" spans="16:24" x14ac:dyDescent="0.25">
      <c r="P1232" s="70">
        <v>853699305</v>
      </c>
      <c r="Q1232" s="69" t="s">
        <v>94</v>
      </c>
      <c r="R1232" s="78">
        <v>1621</v>
      </c>
      <c r="V1232" s="26">
        <v>1293</v>
      </c>
      <c r="W1232" s="26">
        <v>1181</v>
      </c>
      <c r="X1232" s="26" t="s">
        <v>2090</v>
      </c>
    </row>
    <row r="1233" spans="16:24" x14ac:dyDescent="0.25">
      <c r="P1233" s="70">
        <v>853699401</v>
      </c>
      <c r="Q1233" s="69" t="s">
        <v>105</v>
      </c>
      <c r="R1233" s="78">
        <v>1800</v>
      </c>
      <c r="V1233" s="26">
        <v>1294</v>
      </c>
      <c r="W1233" s="26">
        <v>1181</v>
      </c>
      <c r="X1233" s="26" t="s">
        <v>2091</v>
      </c>
    </row>
    <row r="1234" spans="16:24" x14ac:dyDescent="0.25">
      <c r="P1234" s="70">
        <v>853699402</v>
      </c>
      <c r="Q1234" s="69" t="s">
        <v>440</v>
      </c>
      <c r="R1234" s="78">
        <v>1812</v>
      </c>
      <c r="V1234" s="26">
        <v>1295</v>
      </c>
      <c r="W1234" s="26">
        <v>1181</v>
      </c>
      <c r="X1234" s="26" t="s">
        <v>2092</v>
      </c>
    </row>
    <row r="1235" spans="16:24" x14ac:dyDescent="0.25">
      <c r="P1235" s="70">
        <v>853699403</v>
      </c>
      <c r="Q1235" s="69" t="s">
        <v>441</v>
      </c>
      <c r="R1235" s="78">
        <v>1815</v>
      </c>
      <c r="V1235" s="26">
        <v>1296</v>
      </c>
      <c r="W1235" s="26">
        <v>1963</v>
      </c>
      <c r="X1235" s="26" t="s">
        <v>2093</v>
      </c>
    </row>
    <row r="1236" spans="16:24" x14ac:dyDescent="0.25">
      <c r="P1236" s="70">
        <v>853699404</v>
      </c>
      <c r="Q1236" s="69" t="s">
        <v>442</v>
      </c>
      <c r="R1236" s="78">
        <v>1818</v>
      </c>
      <c r="V1236" s="25">
        <v>1297</v>
      </c>
      <c r="W1236" s="25">
        <v>27</v>
      </c>
      <c r="X1236" s="25" t="s">
        <v>2094</v>
      </c>
    </row>
    <row r="1237" spans="16:24" x14ac:dyDescent="0.25">
      <c r="P1237" s="70">
        <v>853699405</v>
      </c>
      <c r="Q1237" s="69" t="s">
        <v>443</v>
      </c>
      <c r="R1237" s="78">
        <v>1821</v>
      </c>
      <c r="V1237" s="26">
        <v>1298</v>
      </c>
      <c r="W1237" s="26">
        <v>27</v>
      </c>
      <c r="X1237" s="26" t="s">
        <v>2095</v>
      </c>
    </row>
    <row r="1238" spans="16:24" x14ac:dyDescent="0.25">
      <c r="P1238" s="70">
        <v>853699406</v>
      </c>
      <c r="Q1238" s="69" t="s">
        <v>444</v>
      </c>
      <c r="R1238" s="78">
        <v>1824</v>
      </c>
      <c r="V1238" s="26">
        <v>1299</v>
      </c>
      <c r="W1238" s="26">
        <v>27</v>
      </c>
      <c r="X1238" s="26" t="s">
        <v>2096</v>
      </c>
    </row>
    <row r="1239" spans="16:24" x14ac:dyDescent="0.25">
      <c r="P1239" s="70">
        <v>853699407</v>
      </c>
      <c r="Q1239" s="69" t="s">
        <v>445</v>
      </c>
      <c r="R1239" s="78">
        <v>1827</v>
      </c>
      <c r="V1239" s="25">
        <v>1300</v>
      </c>
      <c r="W1239" s="25">
        <v>28</v>
      </c>
      <c r="X1239" s="25" t="s">
        <v>2097</v>
      </c>
    </row>
    <row r="1240" spans="16:24" x14ac:dyDescent="0.25">
      <c r="P1240" s="70">
        <v>853699408</v>
      </c>
      <c r="Q1240" s="69" t="s">
        <v>136</v>
      </c>
      <c r="R1240" s="78">
        <v>1836</v>
      </c>
      <c r="V1240" s="26">
        <v>1301</v>
      </c>
      <c r="W1240" s="26">
        <v>1412</v>
      </c>
      <c r="X1240" s="26" t="s">
        <v>2098</v>
      </c>
    </row>
    <row r="1241" spans="16:24" x14ac:dyDescent="0.25">
      <c r="P1241" s="70">
        <v>853699501</v>
      </c>
      <c r="Q1241" s="69" t="s">
        <v>862</v>
      </c>
      <c r="R1241" s="78">
        <v>2400</v>
      </c>
      <c r="V1241" s="26">
        <v>1302</v>
      </c>
      <c r="W1241" s="26">
        <v>1012</v>
      </c>
      <c r="X1241" s="26" t="s">
        <v>2099</v>
      </c>
    </row>
    <row r="1242" spans="16:24" x14ac:dyDescent="0.25">
      <c r="P1242" s="70">
        <v>853699502</v>
      </c>
      <c r="Q1242" s="69" t="s">
        <v>6522</v>
      </c>
      <c r="R1242" s="78">
        <v>2412</v>
      </c>
      <c r="V1242" s="26">
        <v>1303</v>
      </c>
      <c r="W1242" s="26">
        <v>1181</v>
      </c>
      <c r="X1242" s="26" t="s">
        <v>2100</v>
      </c>
    </row>
    <row r="1243" spans="16:24" x14ac:dyDescent="0.25">
      <c r="P1243" s="70">
        <v>853699503</v>
      </c>
      <c r="Q1243" s="69" t="s">
        <v>6523</v>
      </c>
      <c r="R1243" s="78">
        <v>2415</v>
      </c>
      <c r="V1243" s="26">
        <v>1304</v>
      </c>
      <c r="W1243" s="26">
        <v>1181</v>
      </c>
      <c r="X1243" s="26" t="s">
        <v>2101</v>
      </c>
    </row>
    <row r="1244" spans="16:24" x14ac:dyDescent="0.25">
      <c r="P1244" s="70">
        <v>853699504</v>
      </c>
      <c r="Q1244" s="69" t="s">
        <v>6524</v>
      </c>
      <c r="R1244" s="78">
        <v>2418</v>
      </c>
      <c r="V1244" s="26">
        <v>1305</v>
      </c>
      <c r="W1244" s="26">
        <v>1181</v>
      </c>
      <c r="X1244" s="26" t="s">
        <v>2102</v>
      </c>
    </row>
    <row r="1245" spans="16:24" x14ac:dyDescent="0.25">
      <c r="P1245" s="70">
        <v>853699505</v>
      </c>
      <c r="Q1245" s="69" t="s">
        <v>6525</v>
      </c>
      <c r="R1245" s="78">
        <v>2421</v>
      </c>
      <c r="V1245" s="26">
        <v>1306</v>
      </c>
      <c r="W1245" s="26">
        <v>3898</v>
      </c>
      <c r="X1245" s="26" t="s">
        <v>2103</v>
      </c>
    </row>
    <row r="1246" spans="16:24" x14ac:dyDescent="0.25">
      <c r="P1246" s="70">
        <v>853699506</v>
      </c>
      <c r="Q1246" s="69" t="s">
        <v>6526</v>
      </c>
      <c r="R1246" s="78">
        <v>2424</v>
      </c>
      <c r="V1246" s="26">
        <v>1307</v>
      </c>
      <c r="W1246" s="26">
        <v>3898</v>
      </c>
      <c r="X1246" s="26" t="s">
        <v>2104</v>
      </c>
    </row>
    <row r="1247" spans="16:24" x14ac:dyDescent="0.25">
      <c r="P1247" s="70">
        <v>853699507</v>
      </c>
      <c r="Q1247" s="69" t="s">
        <v>6527</v>
      </c>
      <c r="R1247" s="78">
        <v>2427</v>
      </c>
      <c r="V1247" s="26">
        <v>1308</v>
      </c>
      <c r="W1247" s="26">
        <v>3898</v>
      </c>
      <c r="X1247" s="26" t="s">
        <v>2105</v>
      </c>
    </row>
    <row r="1248" spans="16:24" x14ac:dyDescent="0.25">
      <c r="P1248" s="70">
        <v>853699508</v>
      </c>
      <c r="Q1248" s="69" t="s">
        <v>217</v>
      </c>
      <c r="R1248" s="78">
        <v>2406</v>
      </c>
      <c r="V1248" s="26">
        <v>1309</v>
      </c>
      <c r="W1248" s="26">
        <v>3898</v>
      </c>
      <c r="X1248" s="26" t="s">
        <v>2106</v>
      </c>
    </row>
    <row r="1249" spans="16:24" x14ac:dyDescent="0.25">
      <c r="P1249" s="70">
        <v>853699509</v>
      </c>
      <c r="Q1249" s="69" t="s">
        <v>453</v>
      </c>
      <c r="R1249" s="78">
        <v>2406</v>
      </c>
      <c r="V1249" s="26">
        <v>1310</v>
      </c>
      <c r="W1249" s="26">
        <v>1993</v>
      </c>
      <c r="X1249" s="26" t="s">
        <v>2107</v>
      </c>
    </row>
    <row r="1250" spans="16:24" x14ac:dyDescent="0.25">
      <c r="P1250" s="70">
        <v>853699510</v>
      </c>
      <c r="Q1250" s="69" t="s">
        <v>6008</v>
      </c>
      <c r="R1250" s="78" t="s">
        <v>5787</v>
      </c>
      <c r="V1250" s="26">
        <v>1311</v>
      </c>
      <c r="W1250" s="26">
        <v>647</v>
      </c>
      <c r="X1250" s="26" t="s">
        <v>2108</v>
      </c>
    </row>
    <row r="1251" spans="16:24" x14ac:dyDescent="0.25">
      <c r="P1251" s="70">
        <v>853698001</v>
      </c>
      <c r="Q1251" s="69" t="s">
        <v>459</v>
      </c>
      <c r="R1251" s="78">
        <v>4000</v>
      </c>
      <c r="V1251" s="26">
        <v>1312</v>
      </c>
      <c r="W1251" s="26">
        <v>2428</v>
      </c>
      <c r="X1251" s="26" t="s">
        <v>2109</v>
      </c>
    </row>
    <row r="1252" spans="16:24" x14ac:dyDescent="0.25">
      <c r="P1252" s="70">
        <v>853698002</v>
      </c>
      <c r="Q1252" s="69" t="s">
        <v>301</v>
      </c>
      <c r="R1252" s="78">
        <v>4100</v>
      </c>
      <c r="V1252" s="26">
        <v>1313</v>
      </c>
      <c r="W1252" s="26">
        <v>1181</v>
      </c>
      <c r="X1252" s="26" t="s">
        <v>2110</v>
      </c>
    </row>
    <row r="1253" spans="16:24" x14ac:dyDescent="0.25">
      <c r="P1253" s="70">
        <v>853698003</v>
      </c>
      <c r="Q1253" s="69" t="s">
        <v>300</v>
      </c>
      <c r="R1253" s="78">
        <v>4400</v>
      </c>
      <c r="V1253" s="26">
        <v>1314</v>
      </c>
      <c r="W1253" s="26">
        <v>137</v>
      </c>
      <c r="X1253" s="26" t="s">
        <v>1978</v>
      </c>
    </row>
    <row r="1254" spans="16:24" x14ac:dyDescent="0.25">
      <c r="P1254" s="70">
        <v>853698004</v>
      </c>
      <c r="Q1254" s="69" t="s">
        <v>848</v>
      </c>
      <c r="R1254" s="78">
        <v>4200</v>
      </c>
      <c r="V1254" s="25">
        <v>1315</v>
      </c>
      <c r="W1254" s="25">
        <v>99</v>
      </c>
      <c r="X1254" s="25" t="s">
        <v>2111</v>
      </c>
    </row>
    <row r="1255" spans="16:24" x14ac:dyDescent="0.25">
      <c r="P1255" s="70">
        <v>853698005</v>
      </c>
      <c r="Q1255" s="69" t="s">
        <v>305</v>
      </c>
      <c r="R1255" s="78">
        <v>4400</v>
      </c>
      <c r="V1255" s="26">
        <v>1316</v>
      </c>
      <c r="W1255" s="26">
        <v>137</v>
      </c>
      <c r="X1255" s="26" t="s">
        <v>2112</v>
      </c>
    </row>
    <row r="1256" spans="16:24" x14ac:dyDescent="0.25">
      <c r="P1256" s="70">
        <v>853698006</v>
      </c>
      <c r="Q1256" s="69" t="s">
        <v>303</v>
      </c>
      <c r="R1256" s="78">
        <v>4300</v>
      </c>
      <c r="V1256" s="25">
        <v>1317</v>
      </c>
      <c r="W1256" s="25">
        <v>1670</v>
      </c>
      <c r="X1256" s="25" t="s">
        <v>2113</v>
      </c>
    </row>
    <row r="1257" spans="16:24" x14ac:dyDescent="0.25">
      <c r="P1257" s="70">
        <v>853698007</v>
      </c>
      <c r="Q1257" s="69" t="s">
        <v>310</v>
      </c>
      <c r="R1257" s="78">
        <v>4500</v>
      </c>
      <c r="V1257" s="26">
        <v>1318</v>
      </c>
      <c r="W1257" s="26">
        <v>1181</v>
      </c>
      <c r="X1257" s="26" t="s">
        <v>2114</v>
      </c>
    </row>
    <row r="1258" spans="16:24" x14ac:dyDescent="0.25">
      <c r="P1258" s="70">
        <v>853698008</v>
      </c>
      <c r="Q1258" s="69" t="s">
        <v>316</v>
      </c>
      <c r="R1258" s="78">
        <v>4600</v>
      </c>
      <c r="V1258" s="25">
        <v>1319</v>
      </c>
      <c r="W1258" s="25">
        <v>44</v>
      </c>
      <c r="X1258" s="25" t="s">
        <v>2115</v>
      </c>
    </row>
    <row r="1259" spans="16:24" x14ac:dyDescent="0.25">
      <c r="P1259" s="70">
        <v>853698009</v>
      </c>
      <c r="Q1259" s="69" t="s">
        <v>317</v>
      </c>
      <c r="R1259" s="78">
        <v>4610</v>
      </c>
      <c r="V1259" s="26">
        <v>1320</v>
      </c>
      <c r="W1259" s="26">
        <v>137</v>
      </c>
      <c r="X1259" s="26" t="s">
        <v>2116</v>
      </c>
    </row>
    <row r="1260" spans="16:24" x14ac:dyDescent="0.25">
      <c r="P1260" s="70">
        <v>853698010</v>
      </c>
      <c r="Q1260" s="69" t="s">
        <v>361</v>
      </c>
      <c r="R1260" s="78">
        <v>7000</v>
      </c>
      <c r="V1260" s="26">
        <v>1321</v>
      </c>
      <c r="W1260" s="26">
        <v>124</v>
      </c>
      <c r="X1260" s="26" t="s">
        <v>2117</v>
      </c>
    </row>
    <row r="1261" spans="16:24" x14ac:dyDescent="0.25">
      <c r="P1261" s="70">
        <v>853698011</v>
      </c>
      <c r="Q1261" s="69" t="s">
        <v>849</v>
      </c>
      <c r="R1261" s="78">
        <v>7020</v>
      </c>
      <c r="V1261" s="26">
        <v>1322</v>
      </c>
      <c r="W1261" s="26">
        <v>33</v>
      </c>
      <c r="X1261" s="26" t="s">
        <v>2118</v>
      </c>
    </row>
    <row r="1262" spans="16:24" x14ac:dyDescent="0.25">
      <c r="P1262" s="70">
        <v>853698012</v>
      </c>
      <c r="Q1262" s="69" t="s">
        <v>318</v>
      </c>
      <c r="R1262" s="78">
        <v>5000</v>
      </c>
      <c r="V1262" s="26">
        <v>1323</v>
      </c>
      <c r="W1262" s="26">
        <v>124</v>
      </c>
      <c r="X1262" s="26" t="s">
        <v>2119</v>
      </c>
    </row>
    <row r="1263" spans="16:24" x14ac:dyDescent="0.25">
      <c r="P1263" s="70">
        <v>853698013</v>
      </c>
      <c r="Q1263" s="69" t="s">
        <v>325</v>
      </c>
      <c r="R1263" s="78">
        <v>5300</v>
      </c>
      <c r="V1263" s="26">
        <v>1324</v>
      </c>
      <c r="W1263" s="26">
        <v>415</v>
      </c>
      <c r="X1263" s="26" t="s">
        <v>2120</v>
      </c>
    </row>
    <row r="1264" spans="16:24" x14ac:dyDescent="0.25">
      <c r="P1264" s="70">
        <v>853698014</v>
      </c>
      <c r="Q1264" s="69" t="s">
        <v>328</v>
      </c>
      <c r="R1264" s="78">
        <v>5400</v>
      </c>
      <c r="V1264" s="25">
        <v>1325</v>
      </c>
      <c r="W1264" s="25">
        <v>1457</v>
      </c>
      <c r="X1264" s="25" t="s">
        <v>2121</v>
      </c>
    </row>
    <row r="1265" spans="16:24" x14ac:dyDescent="0.25">
      <c r="P1265" s="70">
        <v>853698015</v>
      </c>
      <c r="Q1265" s="69" t="s">
        <v>482</v>
      </c>
      <c r="R1265" s="78">
        <v>5100</v>
      </c>
      <c r="V1265" s="25">
        <v>1326</v>
      </c>
      <c r="W1265" s="25">
        <v>1325</v>
      </c>
      <c r="X1265" s="25" t="s">
        <v>2122</v>
      </c>
    </row>
    <row r="1266" spans="16:24" x14ac:dyDescent="0.25">
      <c r="P1266" s="70">
        <v>853698016</v>
      </c>
      <c r="Q1266" s="69" t="s">
        <v>6506</v>
      </c>
      <c r="R1266" s="78">
        <v>5200</v>
      </c>
      <c r="V1266" s="25">
        <v>1327</v>
      </c>
      <c r="W1266" s="25">
        <v>1805</v>
      </c>
      <c r="X1266" s="25" t="s">
        <v>2123</v>
      </c>
    </row>
    <row r="1267" spans="16:24" x14ac:dyDescent="0.25">
      <c r="P1267" s="70">
        <v>853698017</v>
      </c>
      <c r="Q1267" s="69" t="s">
        <v>850</v>
      </c>
      <c r="R1267" s="78">
        <v>6000</v>
      </c>
      <c r="V1267" s="26">
        <v>1328</v>
      </c>
      <c r="W1267" s="26">
        <v>137</v>
      </c>
      <c r="X1267" s="26" t="s">
        <v>2124</v>
      </c>
    </row>
    <row r="1268" spans="16:24" x14ac:dyDescent="0.25">
      <c r="P1268" s="70">
        <v>853698018</v>
      </c>
      <c r="Q1268" s="69" t="s">
        <v>460</v>
      </c>
      <c r="R1268" s="78">
        <v>6100</v>
      </c>
      <c r="V1268" s="26">
        <v>1329</v>
      </c>
      <c r="W1268" s="26">
        <v>137</v>
      </c>
      <c r="X1268" s="26" t="s">
        <v>2125</v>
      </c>
    </row>
    <row r="1269" spans="16:24" x14ac:dyDescent="0.25">
      <c r="P1269" s="70">
        <v>853698019</v>
      </c>
      <c r="Q1269" s="69" t="s">
        <v>461</v>
      </c>
      <c r="R1269" s="78">
        <v>6300</v>
      </c>
      <c r="V1269" s="26">
        <v>1330</v>
      </c>
      <c r="W1269" s="26">
        <v>1950</v>
      </c>
      <c r="X1269" s="26" t="s">
        <v>2126</v>
      </c>
    </row>
    <row r="1270" spans="16:24" x14ac:dyDescent="0.25">
      <c r="P1270" s="70">
        <v>853698020</v>
      </c>
      <c r="Q1270" s="69" t="s">
        <v>340</v>
      </c>
      <c r="R1270" s="78">
        <v>6200</v>
      </c>
      <c r="V1270" s="25">
        <v>1331</v>
      </c>
      <c r="W1270" s="25">
        <v>1899</v>
      </c>
      <c r="X1270" s="25" t="s">
        <v>2127</v>
      </c>
    </row>
    <row r="1271" spans="16:24" x14ac:dyDescent="0.25">
      <c r="P1271" s="70">
        <v>853698021</v>
      </c>
      <c r="Q1271" s="69" t="s">
        <v>348</v>
      </c>
      <c r="R1271" s="78">
        <v>6220</v>
      </c>
      <c r="V1271" s="25">
        <v>1332</v>
      </c>
      <c r="W1271" s="25">
        <v>1984</v>
      </c>
      <c r="X1271" s="25" t="s">
        <v>2128</v>
      </c>
    </row>
    <row r="1272" spans="16:24" x14ac:dyDescent="0.25">
      <c r="P1272" s="70">
        <v>853698022</v>
      </c>
      <c r="Q1272" s="69" t="s">
        <v>344</v>
      </c>
      <c r="R1272" s="78">
        <v>6210</v>
      </c>
      <c r="V1272" s="26">
        <v>1333</v>
      </c>
      <c r="W1272" s="26">
        <v>1740</v>
      </c>
      <c r="X1272" s="26" t="s">
        <v>2129</v>
      </c>
    </row>
    <row r="1273" spans="16:24" x14ac:dyDescent="0.25">
      <c r="P1273" s="70">
        <v>853698023</v>
      </c>
      <c r="Q1273" s="69" t="s">
        <v>851</v>
      </c>
      <c r="R1273" s="78">
        <v>6240</v>
      </c>
      <c r="V1273" s="25">
        <v>1334</v>
      </c>
      <c r="W1273" s="25">
        <v>122</v>
      </c>
      <c r="X1273" s="25" t="s">
        <v>2130</v>
      </c>
    </row>
    <row r="1274" spans="16:24" x14ac:dyDescent="0.25">
      <c r="P1274" s="70">
        <v>853698024</v>
      </c>
      <c r="Q1274" s="69" t="s">
        <v>349</v>
      </c>
      <c r="R1274" s="78">
        <v>6230</v>
      </c>
      <c r="V1274" s="25">
        <v>1335</v>
      </c>
      <c r="W1274" s="25">
        <v>199</v>
      </c>
      <c r="X1274" s="25" t="s">
        <v>2131</v>
      </c>
    </row>
    <row r="1275" spans="16:24" x14ac:dyDescent="0.25">
      <c r="P1275" s="75">
        <v>853698025</v>
      </c>
      <c r="Q1275" s="69" t="s">
        <v>356</v>
      </c>
      <c r="R1275" s="78">
        <v>6400</v>
      </c>
      <c r="V1275" s="26">
        <v>1336</v>
      </c>
      <c r="W1275" s="26">
        <v>1147</v>
      </c>
      <c r="X1275" s="26" t="s">
        <v>2132</v>
      </c>
    </row>
    <row r="1276" spans="16:24" x14ac:dyDescent="0.25">
      <c r="P1276" s="70">
        <v>853698026</v>
      </c>
      <c r="Q1276" s="69" t="s">
        <v>358</v>
      </c>
      <c r="R1276" s="78">
        <v>6420</v>
      </c>
      <c r="V1276" s="25">
        <v>1337</v>
      </c>
      <c r="W1276" s="25">
        <v>1460</v>
      </c>
      <c r="X1276" s="25" t="s">
        <v>2133</v>
      </c>
    </row>
    <row r="1277" spans="16:24" x14ac:dyDescent="0.25">
      <c r="P1277" s="70">
        <v>853698027</v>
      </c>
      <c r="Q1277" s="69" t="s">
        <v>357</v>
      </c>
      <c r="R1277" s="78">
        <v>6410</v>
      </c>
      <c r="V1277" s="25">
        <v>1338</v>
      </c>
      <c r="W1277" s="25">
        <v>1337</v>
      </c>
      <c r="X1277" s="25" t="s">
        <v>2134</v>
      </c>
    </row>
    <row r="1278" spans="16:24" x14ac:dyDescent="0.25">
      <c r="P1278" s="70">
        <v>853698028</v>
      </c>
      <c r="Q1278" s="69" t="s">
        <v>360</v>
      </c>
      <c r="R1278" s="78">
        <v>6440</v>
      </c>
      <c r="V1278" s="25">
        <v>1339</v>
      </c>
      <c r="W1278" s="25">
        <v>1338</v>
      </c>
      <c r="X1278" s="25" t="s">
        <v>2135</v>
      </c>
    </row>
    <row r="1279" spans="16:24" x14ac:dyDescent="0.25">
      <c r="P1279" s="70">
        <v>853698029</v>
      </c>
      <c r="Q1279" s="69" t="s">
        <v>359</v>
      </c>
      <c r="R1279" s="78">
        <v>6430</v>
      </c>
      <c r="V1279" s="26">
        <v>1340</v>
      </c>
      <c r="W1279" s="26">
        <v>1338</v>
      </c>
      <c r="X1279" s="26" t="s">
        <v>2136</v>
      </c>
    </row>
    <row r="1280" spans="16:24" x14ac:dyDescent="0.25">
      <c r="P1280" s="70">
        <v>853722001</v>
      </c>
      <c r="Q1280" s="69" t="s">
        <v>6528</v>
      </c>
      <c r="R1280" s="78">
        <v>7000</v>
      </c>
      <c r="V1280" s="25">
        <v>1341</v>
      </c>
      <c r="W1280" s="25">
        <v>1338</v>
      </c>
      <c r="X1280" s="25" t="s">
        <v>2137</v>
      </c>
    </row>
    <row r="1281" spans="16:24" x14ac:dyDescent="0.25">
      <c r="P1281" s="70">
        <v>853722002</v>
      </c>
      <c r="Q1281" s="69" t="s">
        <v>6529</v>
      </c>
      <c r="R1281" s="78">
        <v>7000</v>
      </c>
      <c r="V1281" s="25">
        <v>1342</v>
      </c>
      <c r="W1281" s="25">
        <v>1337</v>
      </c>
      <c r="X1281" s="25" t="s">
        <v>2138</v>
      </c>
    </row>
    <row r="1282" spans="16:24" x14ac:dyDescent="0.25">
      <c r="P1282" s="70">
        <v>853722003</v>
      </c>
      <c r="Q1282" s="69" t="s">
        <v>6530</v>
      </c>
      <c r="R1282" s="78">
        <v>7000</v>
      </c>
      <c r="V1282" s="25">
        <v>1343</v>
      </c>
      <c r="W1282" s="25">
        <v>2814</v>
      </c>
      <c r="X1282" s="25" t="s">
        <v>2139</v>
      </c>
    </row>
    <row r="1283" spans="16:24" x14ac:dyDescent="0.25">
      <c r="P1283" s="70">
        <v>853722004</v>
      </c>
      <c r="Q1283" s="69" t="s">
        <v>6531</v>
      </c>
      <c r="R1283" s="78">
        <v>7000</v>
      </c>
      <c r="V1283" s="25">
        <v>1344</v>
      </c>
      <c r="W1283" s="25">
        <v>2814</v>
      </c>
      <c r="X1283" s="25" t="s">
        <v>2140</v>
      </c>
    </row>
    <row r="1284" spans="16:24" x14ac:dyDescent="0.25">
      <c r="P1284" s="70">
        <v>853722005</v>
      </c>
      <c r="Q1284" s="69" t="s">
        <v>6532</v>
      </c>
      <c r="R1284" s="78">
        <v>7000</v>
      </c>
      <c r="V1284" s="25">
        <v>1345</v>
      </c>
      <c r="W1284" s="25">
        <v>2814</v>
      </c>
      <c r="X1284" s="25" t="s">
        <v>2141</v>
      </c>
    </row>
    <row r="1285" spans="16:24" x14ac:dyDescent="0.25">
      <c r="P1285" s="70">
        <v>853722006</v>
      </c>
      <c r="Q1285" s="69" t="s">
        <v>6533</v>
      </c>
      <c r="R1285" s="78">
        <v>7000</v>
      </c>
      <c r="V1285" s="25">
        <v>1346</v>
      </c>
      <c r="W1285" s="25">
        <v>2814</v>
      </c>
      <c r="X1285" s="25" t="s">
        <v>2142</v>
      </c>
    </row>
    <row r="1286" spans="16:24" x14ac:dyDescent="0.25">
      <c r="P1286" s="70">
        <v>853722007</v>
      </c>
      <c r="Q1286" s="69" t="s">
        <v>6534</v>
      </c>
      <c r="R1286" s="78">
        <v>7000</v>
      </c>
      <c r="V1286" s="25">
        <v>1347</v>
      </c>
      <c r="W1286" s="25">
        <v>2814</v>
      </c>
      <c r="X1286" s="25" t="s">
        <v>2143</v>
      </c>
    </row>
    <row r="1287" spans="16:24" x14ac:dyDescent="0.25">
      <c r="P1287" s="70">
        <v>853722008</v>
      </c>
      <c r="Q1287" s="69" t="s">
        <v>6535</v>
      </c>
      <c r="R1287" s="78">
        <v>7000</v>
      </c>
      <c r="V1287" s="26">
        <v>1348</v>
      </c>
      <c r="W1287" s="26">
        <v>2814</v>
      </c>
      <c r="X1287" s="26" t="s">
        <v>2144</v>
      </c>
    </row>
    <row r="1288" spans="16:24" x14ac:dyDescent="0.25">
      <c r="P1288" s="70">
        <v>853722009</v>
      </c>
      <c r="Q1288" s="69" t="s">
        <v>6536</v>
      </c>
      <c r="R1288" s="78">
        <v>7000</v>
      </c>
      <c r="V1288" s="25">
        <v>1349</v>
      </c>
      <c r="W1288" s="25">
        <v>2814</v>
      </c>
      <c r="X1288" s="25" t="s">
        <v>2145</v>
      </c>
    </row>
    <row r="1289" spans="16:24" x14ac:dyDescent="0.25">
      <c r="P1289" s="70">
        <v>853722010</v>
      </c>
      <c r="Q1289" s="69" t="s">
        <v>6537</v>
      </c>
      <c r="R1289" s="78">
        <v>7000</v>
      </c>
      <c r="V1289" s="25">
        <v>1350</v>
      </c>
      <c r="W1289" s="25">
        <v>2814</v>
      </c>
      <c r="X1289" s="25" t="s">
        <v>2146</v>
      </c>
    </row>
    <row r="1290" spans="16:24" x14ac:dyDescent="0.25">
      <c r="P1290" s="70">
        <v>853722011</v>
      </c>
      <c r="Q1290" s="69" t="s">
        <v>6538</v>
      </c>
      <c r="R1290" s="78">
        <v>7000</v>
      </c>
      <c r="V1290" s="25">
        <v>1351</v>
      </c>
      <c r="W1290" s="25">
        <v>3637</v>
      </c>
      <c r="X1290" s="25" t="s">
        <v>2147</v>
      </c>
    </row>
    <row r="1291" spans="16:24" x14ac:dyDescent="0.25">
      <c r="P1291" s="70">
        <v>853722012</v>
      </c>
      <c r="Q1291" s="69" t="s">
        <v>6539</v>
      </c>
      <c r="R1291" s="78">
        <v>7000</v>
      </c>
      <c r="V1291" s="25">
        <v>1352</v>
      </c>
      <c r="W1291" s="25">
        <v>122</v>
      </c>
      <c r="X1291" s="25" t="s">
        <v>754</v>
      </c>
    </row>
    <row r="1292" spans="16:24" x14ac:dyDescent="0.25">
      <c r="P1292" s="70">
        <v>860076001</v>
      </c>
      <c r="Q1292" s="69" t="s">
        <v>6540</v>
      </c>
      <c r="R1292" s="78">
        <v>6100</v>
      </c>
      <c r="V1292" s="26">
        <v>1353</v>
      </c>
      <c r="W1292" s="26">
        <v>421</v>
      </c>
      <c r="X1292" s="26" t="s">
        <v>2148</v>
      </c>
    </row>
    <row r="1293" spans="16:24" x14ac:dyDescent="0.25">
      <c r="P1293" s="70">
        <v>860076002</v>
      </c>
      <c r="Q1293" s="69" t="s">
        <v>863</v>
      </c>
      <c r="R1293" s="78">
        <v>6100</v>
      </c>
      <c r="V1293" s="26">
        <v>1354</v>
      </c>
      <c r="W1293" s="26">
        <v>421</v>
      </c>
      <c r="X1293" s="26" t="s">
        <v>2149</v>
      </c>
    </row>
    <row r="1294" spans="16:24" x14ac:dyDescent="0.25">
      <c r="P1294" s="70">
        <v>860076003</v>
      </c>
      <c r="Q1294" s="69" t="s">
        <v>6541</v>
      </c>
      <c r="R1294" s="78">
        <v>6100</v>
      </c>
      <c r="V1294" s="26">
        <v>1355</v>
      </c>
      <c r="W1294" s="26">
        <v>1181</v>
      </c>
      <c r="X1294" s="26" t="s">
        <v>2150</v>
      </c>
    </row>
    <row r="1295" spans="16:24" x14ac:dyDescent="0.25">
      <c r="P1295" s="70">
        <v>860076004</v>
      </c>
      <c r="Q1295" s="69" t="s">
        <v>6542</v>
      </c>
      <c r="R1295" s="78">
        <v>6100</v>
      </c>
      <c r="V1295" s="26">
        <v>1356</v>
      </c>
      <c r="W1295" s="26">
        <v>1129</v>
      </c>
      <c r="X1295" s="26" t="s">
        <v>2151</v>
      </c>
    </row>
    <row r="1296" spans="16:24" x14ac:dyDescent="0.25">
      <c r="P1296" s="70">
        <v>860076005</v>
      </c>
      <c r="Q1296" s="69" t="s">
        <v>864</v>
      </c>
      <c r="R1296" s="78">
        <v>6100</v>
      </c>
      <c r="V1296" s="26">
        <v>1357</v>
      </c>
      <c r="W1296" s="26">
        <v>244</v>
      </c>
      <c r="X1296" s="26" t="s">
        <v>2152</v>
      </c>
    </row>
    <row r="1297" spans="16:24" x14ac:dyDescent="0.25">
      <c r="P1297" s="70">
        <v>860076006</v>
      </c>
      <c r="Q1297" s="69" t="s">
        <v>6543</v>
      </c>
      <c r="R1297" s="78">
        <v>6100</v>
      </c>
      <c r="V1297" s="26">
        <v>1358</v>
      </c>
      <c r="W1297" s="26">
        <v>1148</v>
      </c>
      <c r="X1297" s="26" t="s">
        <v>2153</v>
      </c>
    </row>
    <row r="1298" spans="16:24" x14ac:dyDescent="0.25">
      <c r="P1298" s="70">
        <v>860264001</v>
      </c>
      <c r="Q1298" s="69" t="s">
        <v>417</v>
      </c>
      <c r="R1298" s="78">
        <v>6320</v>
      </c>
      <c r="V1298" s="25">
        <v>1359</v>
      </c>
      <c r="W1298" s="25">
        <v>122</v>
      </c>
      <c r="X1298" s="25" t="s">
        <v>2154</v>
      </c>
    </row>
    <row r="1299" spans="16:24" x14ac:dyDescent="0.25">
      <c r="P1299" s="70">
        <v>860344001</v>
      </c>
      <c r="Q1299" s="69" t="s">
        <v>352</v>
      </c>
      <c r="R1299" s="78">
        <v>6310</v>
      </c>
      <c r="V1299" s="25">
        <v>1360</v>
      </c>
      <c r="W1299" s="25">
        <v>1744</v>
      </c>
      <c r="X1299" s="25" t="s">
        <v>2155</v>
      </c>
    </row>
    <row r="1300" spans="16:24" x14ac:dyDescent="0.25">
      <c r="P1300" s="70">
        <v>860344002</v>
      </c>
      <c r="Q1300" s="69" t="s">
        <v>355</v>
      </c>
      <c r="R1300" s="78">
        <v>6330</v>
      </c>
      <c r="V1300" s="25">
        <v>1361</v>
      </c>
      <c r="W1300" s="25">
        <v>1146</v>
      </c>
      <c r="X1300" s="25" t="s">
        <v>2156</v>
      </c>
    </row>
    <row r="1301" spans="16:24" x14ac:dyDescent="0.25">
      <c r="P1301" s="70">
        <v>860344003</v>
      </c>
      <c r="Q1301" s="69" t="s">
        <v>353</v>
      </c>
      <c r="R1301" s="78">
        <v>6320</v>
      </c>
      <c r="V1301" s="26">
        <v>1362</v>
      </c>
      <c r="W1301" s="26">
        <v>1147</v>
      </c>
      <c r="X1301" s="26" t="s">
        <v>2157</v>
      </c>
    </row>
    <row r="1302" spans="16:24" x14ac:dyDescent="0.25">
      <c r="P1302" s="70">
        <v>860344004</v>
      </c>
      <c r="Q1302" s="69" t="s">
        <v>6544</v>
      </c>
      <c r="R1302" s="78" t="s">
        <v>5728</v>
      </c>
      <c r="V1302" s="26">
        <v>1363</v>
      </c>
      <c r="W1302" s="26">
        <v>1181</v>
      </c>
      <c r="X1302" s="26" t="s">
        <v>2158</v>
      </c>
    </row>
    <row r="1303" spans="16:24" x14ac:dyDescent="0.25">
      <c r="P1303" s="70">
        <v>860364001</v>
      </c>
      <c r="Q1303" s="69" t="s">
        <v>354</v>
      </c>
      <c r="R1303" s="78">
        <v>6300</v>
      </c>
      <c r="V1303" s="26">
        <v>1364</v>
      </c>
      <c r="W1303" s="26">
        <v>1181</v>
      </c>
      <c r="X1303" s="26" t="s">
        <v>2159</v>
      </c>
    </row>
    <row r="1304" spans="16:24" x14ac:dyDescent="0.25">
      <c r="P1304" s="70">
        <v>860661001</v>
      </c>
      <c r="Q1304" s="69" t="s">
        <v>865</v>
      </c>
      <c r="R1304" s="78">
        <v>4500</v>
      </c>
      <c r="V1304" s="26">
        <v>1365</v>
      </c>
      <c r="W1304" s="26">
        <v>647</v>
      </c>
      <c r="X1304" s="26" t="s">
        <v>2160</v>
      </c>
    </row>
    <row r="1305" spans="16:24" x14ac:dyDescent="0.25">
      <c r="P1305" s="70">
        <v>860661002</v>
      </c>
      <c r="Q1305" s="69" t="s">
        <v>866</v>
      </c>
      <c r="R1305" s="78">
        <v>6440</v>
      </c>
      <c r="V1305" s="26">
        <v>1366</v>
      </c>
      <c r="W1305" s="26">
        <v>1285</v>
      </c>
      <c r="X1305" s="26" t="s">
        <v>2161</v>
      </c>
    </row>
    <row r="1306" spans="16:24" x14ac:dyDescent="0.25">
      <c r="P1306" s="70">
        <v>860676001</v>
      </c>
      <c r="Q1306" s="69" t="s">
        <v>867</v>
      </c>
      <c r="R1306" s="78">
        <v>6400</v>
      </c>
      <c r="V1306" s="26">
        <v>1367</v>
      </c>
      <c r="W1306" s="26">
        <v>1989</v>
      </c>
      <c r="X1306" s="26" t="s">
        <v>2162</v>
      </c>
    </row>
    <row r="1307" spans="16:24" x14ac:dyDescent="0.25">
      <c r="P1307" s="70">
        <v>860676002</v>
      </c>
      <c r="Q1307" s="69" t="s">
        <v>1557</v>
      </c>
      <c r="R1307" s="78">
        <v>6400</v>
      </c>
      <c r="V1307" s="26">
        <v>1368</v>
      </c>
      <c r="W1307" s="26">
        <v>1181</v>
      </c>
      <c r="X1307" s="26" t="s">
        <v>2163</v>
      </c>
    </row>
    <row r="1308" spans="16:24" x14ac:dyDescent="0.25">
      <c r="P1308" s="70">
        <v>860761001</v>
      </c>
      <c r="Q1308" s="69" t="s">
        <v>421</v>
      </c>
      <c r="R1308" s="78">
        <v>4300</v>
      </c>
      <c r="V1308" s="25">
        <v>1369</v>
      </c>
      <c r="W1308" s="25">
        <v>451</v>
      </c>
      <c r="X1308" s="25" t="s">
        <v>2164</v>
      </c>
    </row>
    <row r="1309" spans="16:24" x14ac:dyDescent="0.25">
      <c r="P1309" s="70">
        <v>861061001</v>
      </c>
      <c r="Q1309" s="69" t="s">
        <v>422</v>
      </c>
      <c r="R1309" s="78">
        <v>4000</v>
      </c>
      <c r="V1309" s="26">
        <v>1370</v>
      </c>
      <c r="W1309" s="26">
        <v>1993</v>
      </c>
      <c r="X1309" s="26" t="s">
        <v>2165</v>
      </c>
    </row>
    <row r="1310" spans="16:24" x14ac:dyDescent="0.25">
      <c r="P1310" s="70">
        <v>861061002</v>
      </c>
      <c r="Q1310" s="69" t="s">
        <v>6545</v>
      </c>
      <c r="R1310" s="78">
        <v>4000</v>
      </c>
      <c r="V1310" s="26">
        <v>1371</v>
      </c>
      <c r="W1310" s="26">
        <v>421</v>
      </c>
      <c r="X1310" s="26" t="s">
        <v>2166</v>
      </c>
    </row>
    <row r="1311" spans="16:24" x14ac:dyDescent="0.25">
      <c r="P1311" s="70">
        <v>861061003</v>
      </c>
      <c r="Q1311" s="69" t="s">
        <v>6546</v>
      </c>
      <c r="R1311" s="78">
        <v>4400</v>
      </c>
      <c r="V1311" s="25">
        <v>1372</v>
      </c>
      <c r="W1311" s="25">
        <v>8</v>
      </c>
      <c r="X1311" s="25" t="s">
        <v>2167</v>
      </c>
    </row>
    <row r="1312" spans="16:24" x14ac:dyDescent="0.25">
      <c r="P1312" s="70">
        <v>861061004</v>
      </c>
      <c r="Q1312" s="69" t="s">
        <v>6547</v>
      </c>
      <c r="R1312" s="78">
        <v>4100</v>
      </c>
      <c r="V1312" s="26">
        <v>1373</v>
      </c>
      <c r="W1312" s="26">
        <v>1012</v>
      </c>
      <c r="X1312" s="26" t="s">
        <v>2168</v>
      </c>
    </row>
    <row r="1313" spans="16:24" x14ac:dyDescent="0.25">
      <c r="P1313" s="70">
        <v>861061005</v>
      </c>
      <c r="Q1313" s="69" t="s">
        <v>6548</v>
      </c>
      <c r="R1313" s="78">
        <v>4300</v>
      </c>
      <c r="V1313" s="25">
        <v>1374</v>
      </c>
      <c r="W1313" s="25">
        <v>233</v>
      </c>
      <c r="X1313" s="25" t="s">
        <v>2169</v>
      </c>
    </row>
    <row r="1314" spans="16:24" x14ac:dyDescent="0.25">
      <c r="P1314" s="70">
        <v>861061006</v>
      </c>
      <c r="Q1314" s="69" t="s">
        <v>6549</v>
      </c>
      <c r="R1314" s="78">
        <v>4200</v>
      </c>
      <c r="V1314" s="25">
        <v>1375</v>
      </c>
      <c r="W1314" s="25">
        <v>3264</v>
      </c>
      <c r="X1314" s="25" t="s">
        <v>2170</v>
      </c>
    </row>
    <row r="1315" spans="16:24" x14ac:dyDescent="0.25">
      <c r="P1315" s="70">
        <v>861061007</v>
      </c>
      <c r="Q1315" s="69" t="s">
        <v>6550</v>
      </c>
      <c r="R1315" s="78">
        <v>4500</v>
      </c>
      <c r="V1315" s="26">
        <v>1376</v>
      </c>
      <c r="W1315" s="26">
        <v>1129</v>
      </c>
      <c r="X1315" s="26" t="s">
        <v>2171</v>
      </c>
    </row>
    <row r="1316" spans="16:24" x14ac:dyDescent="0.25">
      <c r="P1316" s="70">
        <v>861161001</v>
      </c>
      <c r="Q1316" s="69" t="s">
        <v>423</v>
      </c>
      <c r="R1316" s="78">
        <v>4600</v>
      </c>
      <c r="V1316" s="26">
        <v>1377</v>
      </c>
      <c r="W1316" s="26">
        <v>1376</v>
      </c>
      <c r="X1316" s="26" t="s">
        <v>2172</v>
      </c>
    </row>
    <row r="1317" spans="16:24" x14ac:dyDescent="0.25">
      <c r="P1317" s="70">
        <v>861161002</v>
      </c>
      <c r="Q1317" s="69" t="s">
        <v>6551</v>
      </c>
      <c r="R1317" s="78">
        <v>4600</v>
      </c>
      <c r="V1317" s="26">
        <v>1378</v>
      </c>
      <c r="W1317" s="26">
        <v>1376</v>
      </c>
      <c r="X1317" s="26" t="s">
        <v>2173</v>
      </c>
    </row>
    <row r="1318" spans="16:24" x14ac:dyDescent="0.25">
      <c r="P1318" s="70">
        <v>861261001</v>
      </c>
      <c r="Q1318" s="69" t="s">
        <v>424</v>
      </c>
      <c r="R1318" s="78">
        <v>5000</v>
      </c>
      <c r="V1318" s="26">
        <v>1379</v>
      </c>
      <c r="W1318" s="26">
        <v>1376</v>
      </c>
      <c r="X1318" s="26" t="s">
        <v>2174</v>
      </c>
    </row>
    <row r="1319" spans="16:24" x14ac:dyDescent="0.25">
      <c r="P1319" s="70">
        <v>861261002</v>
      </c>
      <c r="Q1319" s="69" t="s">
        <v>6552</v>
      </c>
      <c r="R1319" s="78">
        <v>5200</v>
      </c>
      <c r="V1319" s="25">
        <v>1380</v>
      </c>
      <c r="W1319" s="25">
        <v>2546</v>
      </c>
      <c r="X1319" s="25" t="s">
        <v>2175</v>
      </c>
    </row>
    <row r="1320" spans="16:24" x14ac:dyDescent="0.25">
      <c r="P1320" s="70">
        <v>861261003</v>
      </c>
      <c r="Q1320" s="69" t="s">
        <v>6553</v>
      </c>
      <c r="R1320" s="78">
        <v>5300</v>
      </c>
      <c r="V1320" s="25">
        <v>1381</v>
      </c>
      <c r="W1320" s="25">
        <v>1649</v>
      </c>
      <c r="X1320" s="25" t="s">
        <v>2176</v>
      </c>
    </row>
    <row r="1321" spans="16:24" x14ac:dyDescent="0.25">
      <c r="P1321" s="70">
        <v>861261004</v>
      </c>
      <c r="Q1321" s="69" t="s">
        <v>6554</v>
      </c>
      <c r="R1321" s="78">
        <v>5100</v>
      </c>
      <c r="V1321" s="26">
        <v>1382</v>
      </c>
      <c r="W1321" s="26">
        <v>1376</v>
      </c>
      <c r="X1321" s="26" t="s">
        <v>2177</v>
      </c>
    </row>
    <row r="1322" spans="16:24" x14ac:dyDescent="0.25">
      <c r="P1322" s="70">
        <v>861261005</v>
      </c>
      <c r="Q1322" s="69" t="s">
        <v>6555</v>
      </c>
      <c r="R1322" s="78">
        <v>5400</v>
      </c>
      <c r="V1322" s="26">
        <v>1383</v>
      </c>
      <c r="W1322" s="26">
        <v>1376</v>
      </c>
      <c r="X1322" s="26" t="s">
        <v>2178</v>
      </c>
    </row>
    <row r="1323" spans="16:24" x14ac:dyDescent="0.25">
      <c r="P1323" s="70">
        <v>861261006</v>
      </c>
      <c r="Q1323" s="69" t="s">
        <v>6556</v>
      </c>
      <c r="R1323" s="78">
        <v>6400</v>
      </c>
      <c r="V1323" s="26">
        <v>1384</v>
      </c>
      <c r="W1323" s="26">
        <v>1376</v>
      </c>
      <c r="X1323" s="26" t="s">
        <v>2179</v>
      </c>
    </row>
    <row r="1324" spans="16:24" x14ac:dyDescent="0.25">
      <c r="P1324" s="70">
        <v>861361001</v>
      </c>
      <c r="Q1324" s="69" t="s">
        <v>425</v>
      </c>
      <c r="R1324" s="78">
        <v>6000</v>
      </c>
      <c r="V1324" s="26">
        <v>1385</v>
      </c>
      <c r="W1324" s="26">
        <v>1376</v>
      </c>
      <c r="X1324" s="26" t="s">
        <v>2180</v>
      </c>
    </row>
    <row r="1325" spans="16:24" x14ac:dyDescent="0.25">
      <c r="P1325" s="70">
        <v>861361002</v>
      </c>
      <c r="Q1325" s="69" t="s">
        <v>6557</v>
      </c>
      <c r="R1325" s="78">
        <v>6100</v>
      </c>
      <c r="V1325" s="26">
        <v>1386</v>
      </c>
      <c r="W1325" s="26">
        <v>1376</v>
      </c>
      <c r="X1325" s="26" t="s">
        <v>2181</v>
      </c>
    </row>
    <row r="1326" spans="16:24" x14ac:dyDescent="0.25">
      <c r="P1326" s="70">
        <v>861361003</v>
      </c>
      <c r="Q1326" s="69" t="s">
        <v>6558</v>
      </c>
      <c r="R1326" s="78">
        <v>6300</v>
      </c>
      <c r="V1326" s="26">
        <v>1387</v>
      </c>
      <c r="W1326" s="26">
        <v>1376</v>
      </c>
      <c r="X1326" s="26" t="s">
        <v>2182</v>
      </c>
    </row>
    <row r="1327" spans="16:24" x14ac:dyDescent="0.25">
      <c r="P1327" s="70">
        <v>861461001</v>
      </c>
      <c r="Q1327" s="69" t="s">
        <v>426</v>
      </c>
      <c r="R1327" s="78">
        <v>6200</v>
      </c>
      <c r="V1327" s="26">
        <v>1388</v>
      </c>
      <c r="W1327" s="26">
        <v>1376</v>
      </c>
      <c r="X1327" s="26" t="s">
        <v>2183</v>
      </c>
    </row>
    <row r="1328" spans="16:24" x14ac:dyDescent="0.25">
      <c r="P1328" s="70">
        <v>861461002</v>
      </c>
      <c r="Q1328" s="69" t="s">
        <v>6559</v>
      </c>
      <c r="R1328" s="78">
        <v>6200</v>
      </c>
      <c r="V1328" s="26">
        <v>1389</v>
      </c>
      <c r="W1328" s="26">
        <v>1129</v>
      </c>
      <c r="X1328" s="26" t="s">
        <v>2184</v>
      </c>
    </row>
    <row r="1329" spans="16:24" x14ac:dyDescent="0.25">
      <c r="P1329" s="70">
        <v>861461003</v>
      </c>
      <c r="Q1329" s="69" t="s">
        <v>6560</v>
      </c>
      <c r="R1329" s="78">
        <v>6210</v>
      </c>
      <c r="V1329" s="25">
        <v>1390</v>
      </c>
      <c r="W1329" s="25">
        <v>1285</v>
      </c>
      <c r="X1329" s="25" t="s">
        <v>915</v>
      </c>
    </row>
    <row r="1330" spans="16:24" x14ac:dyDescent="0.25">
      <c r="P1330" s="70">
        <v>861461004</v>
      </c>
      <c r="Q1330" s="69" t="s">
        <v>6561</v>
      </c>
      <c r="R1330" s="78">
        <v>6220</v>
      </c>
      <c r="V1330" s="26">
        <v>1391</v>
      </c>
      <c r="W1330" s="26">
        <v>1285</v>
      </c>
      <c r="X1330" s="26" t="s">
        <v>2185</v>
      </c>
    </row>
    <row r="1331" spans="16:24" x14ac:dyDescent="0.25">
      <c r="P1331" s="70">
        <v>861461005</v>
      </c>
      <c r="Q1331" s="69" t="s">
        <v>6562</v>
      </c>
      <c r="R1331" s="78">
        <v>6210</v>
      </c>
      <c r="V1331" s="26">
        <v>1392</v>
      </c>
      <c r="W1331" s="26">
        <v>1285</v>
      </c>
      <c r="X1331" s="26" t="s">
        <v>2186</v>
      </c>
    </row>
    <row r="1332" spans="16:24" x14ac:dyDescent="0.25">
      <c r="P1332" s="70">
        <v>861461006</v>
      </c>
      <c r="Q1332" s="69" t="s">
        <v>6563</v>
      </c>
      <c r="R1332" s="78">
        <v>6240</v>
      </c>
      <c r="V1332" s="25">
        <v>1393</v>
      </c>
      <c r="W1332" s="25">
        <v>1285</v>
      </c>
      <c r="X1332" s="25" t="s">
        <v>2187</v>
      </c>
    </row>
    <row r="1333" spans="16:24" x14ac:dyDescent="0.25">
      <c r="P1333" s="70">
        <v>861461007</v>
      </c>
      <c r="Q1333" s="69" t="s">
        <v>6564</v>
      </c>
      <c r="R1333" s="78">
        <v>6230</v>
      </c>
      <c r="V1333" s="26">
        <v>1394</v>
      </c>
      <c r="W1333" s="26">
        <v>1285</v>
      </c>
      <c r="X1333" s="26" t="s">
        <v>2188</v>
      </c>
    </row>
    <row r="1334" spans="16:24" x14ac:dyDescent="0.25">
      <c r="P1334" s="70">
        <v>861461008</v>
      </c>
      <c r="Q1334" s="69" t="s">
        <v>6565</v>
      </c>
      <c r="R1334" s="78">
        <v>6400</v>
      </c>
      <c r="V1334" s="26">
        <v>1395</v>
      </c>
      <c r="W1334" s="26">
        <v>1285</v>
      </c>
      <c r="X1334" s="26" t="s">
        <v>2189</v>
      </c>
    </row>
    <row r="1335" spans="16:24" x14ac:dyDescent="0.25">
      <c r="P1335" s="70">
        <v>861561001</v>
      </c>
      <c r="Q1335" s="69" t="s">
        <v>427</v>
      </c>
      <c r="R1335" s="78">
        <v>6400</v>
      </c>
      <c r="V1335" s="26">
        <v>1396</v>
      </c>
      <c r="W1335" s="26">
        <v>2092</v>
      </c>
      <c r="X1335" s="26" t="s">
        <v>2190</v>
      </c>
    </row>
    <row r="1336" spans="16:24" x14ac:dyDescent="0.25">
      <c r="P1336" s="70">
        <v>861561002</v>
      </c>
      <c r="Q1336" s="69" t="s">
        <v>6566</v>
      </c>
      <c r="R1336" s="78">
        <v>6420</v>
      </c>
      <c r="V1336" s="26">
        <v>1397</v>
      </c>
      <c r="W1336" s="26">
        <v>1963</v>
      </c>
      <c r="X1336" s="26" t="s">
        <v>2191</v>
      </c>
    </row>
    <row r="1337" spans="16:24" x14ac:dyDescent="0.25">
      <c r="P1337" s="70">
        <v>861561003</v>
      </c>
      <c r="Q1337" s="69" t="s">
        <v>6567</v>
      </c>
      <c r="R1337" s="78">
        <v>6410</v>
      </c>
      <c r="V1337" s="26">
        <v>1398</v>
      </c>
      <c r="W1337" s="26">
        <v>1963</v>
      </c>
      <c r="X1337" s="26" t="s">
        <v>2192</v>
      </c>
    </row>
    <row r="1338" spans="16:24" x14ac:dyDescent="0.25">
      <c r="P1338" s="70">
        <v>861561004</v>
      </c>
      <c r="Q1338" s="69" t="s">
        <v>6568</v>
      </c>
      <c r="R1338" s="78">
        <v>6430</v>
      </c>
      <c r="V1338" s="26">
        <v>1399</v>
      </c>
      <c r="W1338" s="26">
        <v>244</v>
      </c>
      <c r="X1338" s="26" t="s">
        <v>2193</v>
      </c>
    </row>
    <row r="1339" spans="16:24" x14ac:dyDescent="0.25">
      <c r="P1339" s="70">
        <v>861661001</v>
      </c>
      <c r="Q1339" s="69" t="s">
        <v>428</v>
      </c>
      <c r="R1339" s="78">
        <v>7000</v>
      </c>
      <c r="V1339" s="26">
        <v>1400</v>
      </c>
      <c r="W1339" s="26">
        <v>1194</v>
      </c>
      <c r="X1339" s="26" t="s">
        <v>2194</v>
      </c>
    </row>
    <row r="1340" spans="16:24" x14ac:dyDescent="0.25">
      <c r="P1340" s="70">
        <v>861661002</v>
      </c>
      <c r="Q1340" s="69" t="s">
        <v>6569</v>
      </c>
      <c r="R1340" s="78">
        <v>7020</v>
      </c>
      <c r="V1340" s="25">
        <v>1401</v>
      </c>
      <c r="W1340" s="25">
        <v>986</v>
      </c>
      <c r="X1340" s="25" t="s">
        <v>2195</v>
      </c>
    </row>
    <row r="1341" spans="16:24" x14ac:dyDescent="0.25">
      <c r="P1341" s="70">
        <v>863011001</v>
      </c>
      <c r="Q1341" s="69" t="s">
        <v>5647</v>
      </c>
      <c r="R1341" s="78">
        <v>2600</v>
      </c>
      <c r="V1341" s="25">
        <v>1402</v>
      </c>
      <c r="W1341" s="25">
        <v>1982</v>
      </c>
      <c r="X1341" s="25" t="s">
        <v>2196</v>
      </c>
    </row>
    <row r="1342" spans="16:24" x14ac:dyDescent="0.25">
      <c r="P1342" s="70">
        <v>991099001</v>
      </c>
      <c r="Q1342" s="69" t="s">
        <v>6570</v>
      </c>
      <c r="R1342" s="78">
        <v>4000</v>
      </c>
      <c r="V1342" s="26">
        <v>1403</v>
      </c>
      <c r="W1342" s="26">
        <v>1129</v>
      </c>
      <c r="X1342" s="26" t="s">
        <v>2197</v>
      </c>
    </row>
    <row r="1343" spans="16:24" x14ac:dyDescent="0.25">
      <c r="P1343" s="70">
        <v>991099002</v>
      </c>
      <c r="Q1343" s="69" t="s">
        <v>6571</v>
      </c>
      <c r="R1343" s="78">
        <v>4000</v>
      </c>
      <c r="V1343" s="26">
        <v>1404</v>
      </c>
      <c r="W1343" s="26">
        <v>1957</v>
      </c>
      <c r="X1343" s="26" t="s">
        <v>2198</v>
      </c>
    </row>
    <row r="1344" spans="16:24" x14ac:dyDescent="0.25">
      <c r="P1344" s="70">
        <v>992099001</v>
      </c>
      <c r="Q1344" s="69" t="s">
        <v>868</v>
      </c>
      <c r="R1344" s="78">
        <v>2600</v>
      </c>
      <c r="V1344" s="26">
        <v>1405</v>
      </c>
      <c r="W1344" s="26">
        <v>53</v>
      </c>
      <c r="X1344" s="26" t="s">
        <v>2199</v>
      </c>
    </row>
    <row r="1345" spans="16:24" x14ac:dyDescent="0.25">
      <c r="P1345" s="70">
        <v>992099002</v>
      </c>
      <c r="Q1345" s="69" t="s">
        <v>795</v>
      </c>
      <c r="R1345" s="78">
        <v>2600</v>
      </c>
      <c r="V1345" s="26">
        <v>1406</v>
      </c>
      <c r="W1345" s="26">
        <v>1194</v>
      </c>
      <c r="X1345" s="26" t="s">
        <v>2200</v>
      </c>
    </row>
    <row r="1346" spans="16:24" x14ac:dyDescent="0.25">
      <c r="P1346" s="70">
        <v>992099003</v>
      </c>
      <c r="Q1346" s="69" t="s">
        <v>6572</v>
      </c>
      <c r="R1346" s="78" t="s">
        <v>5729</v>
      </c>
      <c r="V1346" s="25">
        <v>1407</v>
      </c>
      <c r="W1346" s="25">
        <v>521</v>
      </c>
      <c r="X1346" s="25" t="s">
        <v>1829</v>
      </c>
    </row>
    <row r="1347" spans="16:24" x14ac:dyDescent="0.25">
      <c r="P1347" s="70">
        <v>992099004</v>
      </c>
      <c r="Q1347" s="69" t="s">
        <v>6573</v>
      </c>
      <c r="R1347" s="78">
        <v>2600</v>
      </c>
      <c r="V1347" s="25">
        <v>1408</v>
      </c>
      <c r="W1347" s="25">
        <v>521</v>
      </c>
      <c r="X1347" s="25" t="s">
        <v>2201</v>
      </c>
    </row>
    <row r="1348" spans="16:24" x14ac:dyDescent="0.25">
      <c r="P1348" s="70">
        <v>999911000</v>
      </c>
      <c r="Q1348" s="69" t="s">
        <v>869</v>
      </c>
      <c r="R1348" s="78">
        <v>6410</v>
      </c>
      <c r="V1348" s="26">
        <v>1409</v>
      </c>
      <c r="W1348" s="26">
        <v>1984</v>
      </c>
      <c r="X1348" s="26" t="s">
        <v>2202</v>
      </c>
    </row>
    <row r="1349" spans="16:24" x14ac:dyDescent="0.25">
      <c r="P1349" s="70">
        <v>999915000</v>
      </c>
      <c r="Q1349" s="69" t="s">
        <v>6574</v>
      </c>
      <c r="R1349" s="78">
        <v>6410</v>
      </c>
      <c r="V1349" s="26">
        <v>1410</v>
      </c>
      <c r="W1349" s="26">
        <v>282</v>
      </c>
      <c r="X1349" s="26" t="s">
        <v>2203</v>
      </c>
    </row>
    <row r="1350" spans="16:24" x14ac:dyDescent="0.25">
      <c r="P1350" s="70">
        <v>999916000</v>
      </c>
      <c r="Q1350" s="69" t="s">
        <v>6575</v>
      </c>
      <c r="R1350" s="78">
        <v>6410</v>
      </c>
      <c r="V1350" s="26">
        <v>1411</v>
      </c>
      <c r="W1350" s="26">
        <v>1935</v>
      </c>
      <c r="X1350" s="26" t="s">
        <v>2204</v>
      </c>
    </row>
    <row r="1351" spans="16:24" x14ac:dyDescent="0.25">
      <c r="P1351" s="70">
        <v>999925001</v>
      </c>
      <c r="Q1351" s="69" t="s">
        <v>6576</v>
      </c>
      <c r="R1351" s="78">
        <v>6410</v>
      </c>
      <c r="V1351" s="26">
        <v>1412</v>
      </c>
      <c r="W1351" s="26">
        <v>1012</v>
      </c>
      <c r="X1351" s="26" t="s">
        <v>2168</v>
      </c>
    </row>
    <row r="1352" spans="16:24" x14ac:dyDescent="0.25">
      <c r="P1352" s="70">
        <v>999925002</v>
      </c>
      <c r="Q1352" s="69" t="s">
        <v>6577</v>
      </c>
      <c r="R1352" s="78">
        <v>6410</v>
      </c>
      <c r="V1352" s="25">
        <v>1413</v>
      </c>
      <c r="W1352" s="25">
        <v>4001</v>
      </c>
      <c r="X1352" s="25" t="s">
        <v>2205</v>
      </c>
    </row>
    <row r="1353" spans="16:24" x14ac:dyDescent="0.25">
      <c r="P1353" s="70">
        <v>999925003</v>
      </c>
      <c r="Q1353" s="69" t="s">
        <v>6578</v>
      </c>
      <c r="R1353" s="78">
        <v>6410</v>
      </c>
      <c r="V1353" s="26">
        <v>1414</v>
      </c>
      <c r="W1353" s="26">
        <v>1012</v>
      </c>
      <c r="X1353" s="26" t="s">
        <v>2206</v>
      </c>
    </row>
    <row r="1354" spans="16:24" x14ac:dyDescent="0.25">
      <c r="P1354" s="70">
        <v>999925004</v>
      </c>
      <c r="Q1354" s="69" t="s">
        <v>6579</v>
      </c>
      <c r="R1354" s="78">
        <v>6410</v>
      </c>
      <c r="V1354" s="26">
        <v>1415</v>
      </c>
      <c r="W1354" s="26">
        <v>1414</v>
      </c>
      <c r="X1354" s="26" t="s">
        <v>2207</v>
      </c>
    </row>
    <row r="1355" spans="16:24" x14ac:dyDescent="0.25">
      <c r="P1355" s="70">
        <v>999925005</v>
      </c>
      <c r="Q1355" s="69" t="s">
        <v>6580</v>
      </c>
      <c r="R1355" s="78">
        <v>6410</v>
      </c>
      <c r="V1355" s="25">
        <v>1416</v>
      </c>
      <c r="W1355" s="25">
        <v>1342</v>
      </c>
      <c r="X1355" s="25" t="s">
        <v>916</v>
      </c>
    </row>
    <row r="1356" spans="16:24" x14ac:dyDescent="0.25">
      <c r="P1356" s="70">
        <v>999925006</v>
      </c>
      <c r="Q1356" s="69" t="s">
        <v>6581</v>
      </c>
      <c r="R1356" s="78">
        <v>6410</v>
      </c>
      <c r="V1356" s="26">
        <v>1417</v>
      </c>
      <c r="W1356" s="26">
        <v>341</v>
      </c>
      <c r="X1356" s="26" t="s">
        <v>2208</v>
      </c>
    </row>
    <row r="1357" spans="16:24" x14ac:dyDescent="0.25">
      <c r="P1357" s="70">
        <v>999925007</v>
      </c>
      <c r="Q1357" s="69" t="s">
        <v>6582</v>
      </c>
      <c r="R1357" s="78">
        <v>6410</v>
      </c>
      <c r="V1357" s="25">
        <v>1418</v>
      </c>
      <c r="W1357" s="25">
        <v>3926</v>
      </c>
      <c r="X1357" s="25" t="s">
        <v>2209</v>
      </c>
    </row>
    <row r="1358" spans="16:24" x14ac:dyDescent="0.25">
      <c r="P1358" s="70">
        <v>999925008</v>
      </c>
      <c r="Q1358" s="69" t="s">
        <v>830</v>
      </c>
      <c r="R1358" s="78">
        <v>6410</v>
      </c>
      <c r="V1358" s="25">
        <v>1419</v>
      </c>
      <c r="W1358" s="25">
        <v>3926</v>
      </c>
      <c r="X1358" s="25" t="s">
        <v>2210</v>
      </c>
    </row>
    <row r="1359" spans="16:24" x14ac:dyDescent="0.25">
      <c r="P1359" s="70">
        <v>999925009</v>
      </c>
      <c r="Q1359" s="69" t="s">
        <v>6583</v>
      </c>
      <c r="R1359" s="78">
        <v>6410</v>
      </c>
      <c r="V1359" s="25">
        <v>1420</v>
      </c>
      <c r="W1359" s="25">
        <v>3926</v>
      </c>
      <c r="X1359" s="25" t="s">
        <v>2211</v>
      </c>
    </row>
    <row r="1360" spans="16:24" x14ac:dyDescent="0.25">
      <c r="P1360" s="70">
        <v>999925010</v>
      </c>
      <c r="Q1360" s="69" t="s">
        <v>870</v>
      </c>
      <c r="R1360" s="78">
        <v>6410</v>
      </c>
      <c r="V1360" s="25">
        <v>1421</v>
      </c>
      <c r="W1360" s="25">
        <v>3926</v>
      </c>
      <c r="X1360" s="25" t="s">
        <v>2212</v>
      </c>
    </row>
    <row r="1361" spans="16:24" x14ac:dyDescent="0.25">
      <c r="P1361" s="70">
        <v>999925011</v>
      </c>
      <c r="Q1361" s="69" t="s">
        <v>6584</v>
      </c>
      <c r="R1361" s="78">
        <v>6410</v>
      </c>
      <c r="V1361" s="25">
        <v>1422</v>
      </c>
      <c r="W1361" s="25">
        <v>3926</v>
      </c>
      <c r="X1361" s="25" t="s">
        <v>2213</v>
      </c>
    </row>
    <row r="1362" spans="16:24" x14ac:dyDescent="0.25">
      <c r="P1362" s="70">
        <v>999925012</v>
      </c>
      <c r="Q1362" s="69" t="s">
        <v>871</v>
      </c>
      <c r="R1362" s="78">
        <v>6410</v>
      </c>
      <c r="V1362" s="25">
        <v>1423</v>
      </c>
      <c r="W1362" s="25">
        <v>42</v>
      </c>
      <c r="X1362" s="25" t="s">
        <v>2214</v>
      </c>
    </row>
    <row r="1363" spans="16:24" x14ac:dyDescent="0.25">
      <c r="P1363" s="70">
        <v>999925013</v>
      </c>
      <c r="Q1363" s="69" t="s">
        <v>872</v>
      </c>
      <c r="R1363" s="78">
        <v>6410</v>
      </c>
      <c r="V1363" s="25">
        <v>1424</v>
      </c>
      <c r="W1363" s="25">
        <v>42</v>
      </c>
      <c r="X1363" s="25" t="s">
        <v>727</v>
      </c>
    </row>
    <row r="1364" spans="16:24" x14ac:dyDescent="0.25">
      <c r="P1364" s="70">
        <v>999925014</v>
      </c>
      <c r="Q1364" s="69" t="s">
        <v>6585</v>
      </c>
      <c r="R1364" s="78">
        <v>6410</v>
      </c>
      <c r="V1364" s="25">
        <v>1425</v>
      </c>
      <c r="W1364" s="25">
        <v>2546</v>
      </c>
      <c r="X1364" s="25" t="s">
        <v>2215</v>
      </c>
    </row>
    <row r="1365" spans="16:24" x14ac:dyDescent="0.25">
      <c r="P1365" s="70">
        <v>999925015</v>
      </c>
      <c r="Q1365" s="69" t="s">
        <v>6586</v>
      </c>
      <c r="R1365" s="78">
        <v>6410</v>
      </c>
      <c r="V1365" s="25">
        <v>1426</v>
      </c>
      <c r="W1365" s="25">
        <v>2546</v>
      </c>
      <c r="X1365" s="25" t="s">
        <v>2216</v>
      </c>
    </row>
    <row r="1366" spans="16:24" x14ac:dyDescent="0.25">
      <c r="P1366" s="70">
        <v>999925016</v>
      </c>
      <c r="Q1366" s="69" t="s">
        <v>6303</v>
      </c>
      <c r="R1366" s="78">
        <v>6410</v>
      </c>
      <c r="V1366" s="25">
        <v>1427</v>
      </c>
      <c r="W1366" s="25">
        <v>2546</v>
      </c>
      <c r="X1366" s="25" t="s">
        <v>2217</v>
      </c>
    </row>
    <row r="1367" spans="16:24" x14ac:dyDescent="0.25">
      <c r="P1367" s="70">
        <v>999925017</v>
      </c>
      <c r="Q1367" s="69" t="s">
        <v>6587</v>
      </c>
      <c r="R1367" s="78">
        <v>6410</v>
      </c>
      <c r="V1367" s="26">
        <v>1428</v>
      </c>
      <c r="W1367" s="26">
        <v>1181</v>
      </c>
      <c r="X1367" s="26" t="s">
        <v>2218</v>
      </c>
    </row>
    <row r="1368" spans="16:24" x14ac:dyDescent="0.25">
      <c r="P1368" s="70">
        <v>999925018</v>
      </c>
      <c r="Q1368" s="69" t="s">
        <v>6588</v>
      </c>
      <c r="R1368" s="78">
        <v>6410</v>
      </c>
      <c r="V1368" s="26">
        <v>1429</v>
      </c>
      <c r="W1368" s="26">
        <v>1181</v>
      </c>
      <c r="X1368" s="26" t="s">
        <v>2219</v>
      </c>
    </row>
    <row r="1369" spans="16:24" x14ac:dyDescent="0.25">
      <c r="P1369" s="70">
        <v>999925019</v>
      </c>
      <c r="Q1369" s="69" t="s">
        <v>6589</v>
      </c>
      <c r="R1369" s="78">
        <v>6410</v>
      </c>
      <c r="V1369" s="26">
        <v>1430</v>
      </c>
      <c r="W1369" s="26">
        <v>1181</v>
      </c>
      <c r="X1369" s="26" t="s">
        <v>2220</v>
      </c>
    </row>
    <row r="1370" spans="16:24" x14ac:dyDescent="0.25">
      <c r="P1370" s="70">
        <v>999925020</v>
      </c>
      <c r="Q1370" s="69" t="s">
        <v>6590</v>
      </c>
      <c r="R1370" s="78">
        <v>6410</v>
      </c>
      <c r="V1370" s="26">
        <v>1431</v>
      </c>
      <c r="W1370" s="26">
        <v>1181</v>
      </c>
      <c r="X1370" s="26" t="s">
        <v>2221</v>
      </c>
    </row>
    <row r="1371" spans="16:24" x14ac:dyDescent="0.25">
      <c r="P1371" s="70">
        <v>999925021</v>
      </c>
      <c r="Q1371" s="69" t="s">
        <v>6370</v>
      </c>
      <c r="R1371" s="78">
        <v>6410</v>
      </c>
      <c r="V1371" s="26">
        <v>1432</v>
      </c>
      <c r="W1371" s="26">
        <v>1181</v>
      </c>
      <c r="X1371" s="26" t="s">
        <v>2222</v>
      </c>
    </row>
    <row r="1372" spans="16:24" x14ac:dyDescent="0.25">
      <c r="P1372" s="70">
        <v>999925022</v>
      </c>
      <c r="Q1372" s="69" t="s">
        <v>6591</v>
      </c>
      <c r="R1372" s="78">
        <v>6410</v>
      </c>
      <c r="V1372" s="26">
        <v>1433</v>
      </c>
      <c r="W1372" s="26">
        <v>1181</v>
      </c>
      <c r="X1372" s="26" t="s">
        <v>2223</v>
      </c>
    </row>
    <row r="1373" spans="16:24" x14ac:dyDescent="0.25">
      <c r="P1373" s="70">
        <v>999925023</v>
      </c>
      <c r="Q1373" s="69" t="s">
        <v>6592</v>
      </c>
      <c r="R1373" s="78">
        <v>6410</v>
      </c>
      <c r="V1373" s="26">
        <v>1434</v>
      </c>
      <c r="W1373" s="26">
        <v>1181</v>
      </c>
      <c r="X1373" s="26" t="s">
        <v>2224</v>
      </c>
    </row>
    <row r="1374" spans="16:24" x14ac:dyDescent="0.25">
      <c r="P1374" s="70">
        <v>999925024</v>
      </c>
      <c r="Q1374" s="69" t="s">
        <v>6593</v>
      </c>
      <c r="R1374" s="78">
        <v>6410</v>
      </c>
      <c r="V1374" s="26">
        <v>1435</v>
      </c>
      <c r="W1374" s="26">
        <v>1181</v>
      </c>
      <c r="X1374" s="26" t="s">
        <v>2225</v>
      </c>
    </row>
    <row r="1375" spans="16:24" x14ac:dyDescent="0.25">
      <c r="P1375" s="70">
        <v>999925025</v>
      </c>
      <c r="Q1375" s="69" t="s">
        <v>6374</v>
      </c>
      <c r="R1375" s="78">
        <v>6410</v>
      </c>
      <c r="V1375" s="26">
        <v>1436</v>
      </c>
      <c r="W1375" s="26">
        <v>1481</v>
      </c>
      <c r="X1375" s="26" t="s">
        <v>2226</v>
      </c>
    </row>
    <row r="1376" spans="16:24" x14ac:dyDescent="0.25">
      <c r="P1376" s="70">
        <v>999925026</v>
      </c>
      <c r="Q1376" s="69" t="s">
        <v>6594</v>
      </c>
      <c r="R1376" s="78">
        <v>6410</v>
      </c>
      <c r="V1376" s="26">
        <v>1437</v>
      </c>
      <c r="W1376" s="26">
        <v>1181</v>
      </c>
      <c r="X1376" s="26" t="s">
        <v>2227</v>
      </c>
    </row>
    <row r="1377" spans="16:24" x14ac:dyDescent="0.25">
      <c r="P1377" s="70">
        <v>999925027</v>
      </c>
      <c r="Q1377" s="69" t="s">
        <v>6379</v>
      </c>
      <c r="R1377" s="78">
        <v>6410</v>
      </c>
      <c r="V1377" s="26">
        <v>1438</v>
      </c>
      <c r="W1377" s="26">
        <v>1181</v>
      </c>
      <c r="X1377" s="26" t="s">
        <v>2228</v>
      </c>
    </row>
    <row r="1378" spans="16:24" x14ac:dyDescent="0.25">
      <c r="P1378" s="86">
        <v>999925028</v>
      </c>
      <c r="Q1378" t="s">
        <v>6595</v>
      </c>
      <c r="R1378" s="68">
        <v>6410</v>
      </c>
      <c r="V1378" s="26">
        <v>1439</v>
      </c>
      <c r="W1378" s="26">
        <v>1181</v>
      </c>
      <c r="X1378" s="26" t="s">
        <v>2229</v>
      </c>
    </row>
    <row r="1379" spans="16:24" x14ac:dyDescent="0.25">
      <c r="P1379" s="86">
        <v>999925029</v>
      </c>
      <c r="Q1379" t="s">
        <v>6596</v>
      </c>
      <c r="R1379" s="68">
        <v>6410</v>
      </c>
      <c r="V1379" s="26">
        <v>1440</v>
      </c>
      <c r="W1379" s="26">
        <v>1181</v>
      </c>
      <c r="X1379" s="26" t="s">
        <v>2230</v>
      </c>
    </row>
    <row r="1380" spans="16:24" x14ac:dyDescent="0.25">
      <c r="P1380" s="86">
        <v>999925030</v>
      </c>
      <c r="Q1380" t="s">
        <v>6597</v>
      </c>
      <c r="R1380" s="68">
        <v>6410</v>
      </c>
      <c r="V1380" s="26">
        <v>1441</v>
      </c>
      <c r="W1380" s="26">
        <v>1181</v>
      </c>
      <c r="X1380" s="26" t="s">
        <v>2231</v>
      </c>
    </row>
    <row r="1381" spans="16:24" x14ac:dyDescent="0.25">
      <c r="P1381" s="86">
        <v>999925031</v>
      </c>
      <c r="Q1381" t="s">
        <v>6598</v>
      </c>
      <c r="R1381" s="68">
        <v>6410</v>
      </c>
      <c r="V1381" s="26">
        <v>1442</v>
      </c>
      <c r="W1381" s="26">
        <v>1181</v>
      </c>
      <c r="X1381" s="26" t="s">
        <v>2232</v>
      </c>
    </row>
    <row r="1382" spans="16:24" x14ac:dyDescent="0.25">
      <c r="P1382" s="86">
        <v>999925032</v>
      </c>
      <c r="Q1382" t="s">
        <v>6599</v>
      </c>
      <c r="R1382" s="68">
        <v>6410</v>
      </c>
      <c r="V1382" s="25">
        <v>1443</v>
      </c>
      <c r="W1382" s="25">
        <v>2545</v>
      </c>
      <c r="X1382" s="25" t="s">
        <v>2233</v>
      </c>
    </row>
    <row r="1383" spans="16:24" x14ac:dyDescent="0.25">
      <c r="P1383" s="86">
        <v>999925033</v>
      </c>
      <c r="Q1383" t="s">
        <v>6405</v>
      </c>
      <c r="R1383" s="68">
        <v>6410</v>
      </c>
      <c r="V1383" s="25">
        <v>1444</v>
      </c>
      <c r="W1383" s="25">
        <v>2545</v>
      </c>
      <c r="X1383" s="25" t="s">
        <v>2234</v>
      </c>
    </row>
    <row r="1384" spans="16:24" x14ac:dyDescent="0.25">
      <c r="P1384" s="86">
        <v>999925034</v>
      </c>
      <c r="Q1384" t="s">
        <v>873</v>
      </c>
      <c r="R1384" s="68">
        <v>6410</v>
      </c>
      <c r="V1384" s="25">
        <v>1445</v>
      </c>
      <c r="W1384" s="25">
        <v>2545</v>
      </c>
      <c r="X1384" s="25" t="s">
        <v>2235</v>
      </c>
    </row>
    <row r="1385" spans="16:24" x14ac:dyDescent="0.25">
      <c r="P1385" s="86">
        <v>999925035</v>
      </c>
      <c r="Q1385" t="s">
        <v>6316</v>
      </c>
      <c r="R1385" s="68">
        <v>6410</v>
      </c>
      <c r="V1385" s="25">
        <v>1446</v>
      </c>
      <c r="W1385" s="25">
        <v>2545</v>
      </c>
      <c r="X1385" s="25" t="s">
        <v>2236</v>
      </c>
    </row>
    <row r="1386" spans="16:24" x14ac:dyDescent="0.25">
      <c r="P1386" s="86">
        <v>999925036</v>
      </c>
      <c r="Q1386" t="s">
        <v>6600</v>
      </c>
      <c r="R1386" s="68">
        <v>6410</v>
      </c>
      <c r="V1386" s="25">
        <v>1447</v>
      </c>
      <c r="W1386" s="25">
        <v>2545</v>
      </c>
      <c r="X1386" s="25" t="s">
        <v>2237</v>
      </c>
    </row>
    <row r="1387" spans="16:24" x14ac:dyDescent="0.25">
      <c r="P1387" s="86">
        <v>999925037</v>
      </c>
      <c r="Q1387" t="s">
        <v>6601</v>
      </c>
      <c r="R1387" s="68">
        <v>6410</v>
      </c>
      <c r="V1387" s="25">
        <v>1448</v>
      </c>
      <c r="W1387" s="25">
        <v>2545</v>
      </c>
      <c r="X1387" s="25" t="s">
        <v>2238</v>
      </c>
    </row>
    <row r="1388" spans="16:24" x14ac:dyDescent="0.25">
      <c r="P1388" s="86">
        <v>999925038</v>
      </c>
      <c r="Q1388" t="s">
        <v>6602</v>
      </c>
      <c r="R1388" s="68">
        <v>6410</v>
      </c>
      <c r="V1388" s="26">
        <v>1449</v>
      </c>
      <c r="W1388" s="26">
        <v>1926</v>
      </c>
      <c r="X1388" s="26" t="s">
        <v>2239</v>
      </c>
    </row>
    <row r="1389" spans="16:24" x14ac:dyDescent="0.25">
      <c r="P1389" s="86">
        <v>999925039</v>
      </c>
      <c r="Q1389" t="s">
        <v>91</v>
      </c>
      <c r="R1389" s="68">
        <v>6410</v>
      </c>
      <c r="V1389" s="26">
        <v>1450</v>
      </c>
      <c r="W1389" s="26">
        <v>1181</v>
      </c>
      <c r="X1389" s="26" t="s">
        <v>2240</v>
      </c>
    </row>
    <row r="1390" spans="16:24" x14ac:dyDescent="0.25">
      <c r="P1390" s="86">
        <v>999925040</v>
      </c>
      <c r="Q1390" t="s">
        <v>6390</v>
      </c>
      <c r="R1390" s="68">
        <v>6410</v>
      </c>
      <c r="V1390" s="26">
        <v>1451</v>
      </c>
      <c r="W1390" s="26">
        <v>1181</v>
      </c>
      <c r="X1390" s="26" t="s">
        <v>2241</v>
      </c>
    </row>
    <row r="1391" spans="16:24" x14ac:dyDescent="0.25">
      <c r="P1391" s="86">
        <v>999925041</v>
      </c>
      <c r="Q1391" t="s">
        <v>6404</v>
      </c>
      <c r="R1391" s="68">
        <v>6410</v>
      </c>
      <c r="V1391" s="25">
        <v>1452</v>
      </c>
      <c r="W1391" s="25">
        <v>1000</v>
      </c>
      <c r="X1391" s="25" t="s">
        <v>2242</v>
      </c>
    </row>
    <row r="1392" spans="16:24" x14ac:dyDescent="0.25">
      <c r="P1392" s="86">
        <v>999926001</v>
      </c>
      <c r="Q1392" t="s">
        <v>6603</v>
      </c>
      <c r="R1392" s="68">
        <v>6410</v>
      </c>
      <c r="V1392" s="26">
        <v>1453</v>
      </c>
      <c r="W1392" s="26">
        <v>465</v>
      </c>
      <c r="X1392" s="26" t="s">
        <v>2243</v>
      </c>
    </row>
    <row r="1393" spans="16:24" x14ac:dyDescent="0.25">
      <c r="P1393" s="86">
        <v>999926002</v>
      </c>
      <c r="Q1393" t="s">
        <v>6604</v>
      </c>
      <c r="R1393" s="68">
        <v>6410</v>
      </c>
      <c r="V1393" s="26">
        <v>1454</v>
      </c>
      <c r="W1393" s="26">
        <v>93</v>
      </c>
      <c r="X1393" s="26" t="s">
        <v>2244</v>
      </c>
    </row>
    <row r="1394" spans="16:24" x14ac:dyDescent="0.25">
      <c r="P1394" s="86">
        <v>999926003</v>
      </c>
      <c r="Q1394" t="s">
        <v>6605</v>
      </c>
      <c r="R1394" s="68">
        <v>6410</v>
      </c>
      <c r="V1394" s="26">
        <v>1455</v>
      </c>
      <c r="W1394" s="26">
        <v>1981</v>
      </c>
      <c r="X1394" s="26" t="s">
        <v>2245</v>
      </c>
    </row>
    <row r="1395" spans="16:24" x14ac:dyDescent="0.25">
      <c r="P1395" s="86">
        <v>999926004</v>
      </c>
      <c r="Q1395" t="s">
        <v>6606</v>
      </c>
      <c r="R1395" s="68">
        <v>6410</v>
      </c>
      <c r="V1395" s="25">
        <v>1456</v>
      </c>
      <c r="W1395" s="25">
        <v>9994</v>
      </c>
      <c r="X1395" s="25" t="s">
        <v>2246</v>
      </c>
    </row>
    <row r="1396" spans="16:24" x14ac:dyDescent="0.25">
      <c r="P1396" s="86">
        <v>999926005</v>
      </c>
      <c r="Q1396" t="s">
        <v>6607</v>
      </c>
      <c r="R1396" s="68">
        <v>6410</v>
      </c>
      <c r="V1396" s="25">
        <v>1457</v>
      </c>
      <c r="W1396" s="25">
        <v>9994</v>
      </c>
      <c r="X1396" s="25" t="s">
        <v>2247</v>
      </c>
    </row>
    <row r="1397" spans="16:24" x14ac:dyDescent="0.25">
      <c r="P1397" s="86">
        <v>999926006</v>
      </c>
      <c r="Q1397" t="s">
        <v>6608</v>
      </c>
      <c r="R1397" s="68">
        <v>6410</v>
      </c>
      <c r="V1397" s="25">
        <v>1458</v>
      </c>
      <c r="W1397" s="25">
        <v>9994</v>
      </c>
      <c r="X1397" s="25" t="s">
        <v>343</v>
      </c>
    </row>
    <row r="1398" spans="16:24" x14ac:dyDescent="0.25">
      <c r="P1398" s="86">
        <v>999926007</v>
      </c>
      <c r="Q1398" t="s">
        <v>874</v>
      </c>
      <c r="R1398" s="68">
        <v>6410</v>
      </c>
      <c r="V1398" s="25">
        <v>1459</v>
      </c>
      <c r="W1398" s="25">
        <v>1458</v>
      </c>
      <c r="X1398" s="25" t="s">
        <v>1885</v>
      </c>
    </row>
    <row r="1399" spans="16:24" x14ac:dyDescent="0.25">
      <c r="P1399" s="86">
        <v>999926008</v>
      </c>
      <c r="Q1399" t="s">
        <v>6609</v>
      </c>
      <c r="R1399" s="68">
        <v>6410</v>
      </c>
      <c r="V1399" s="25">
        <v>1460</v>
      </c>
      <c r="W1399" s="25">
        <v>1458</v>
      </c>
      <c r="X1399" s="25" t="s">
        <v>2248</v>
      </c>
    </row>
    <row r="1400" spans="16:24" x14ac:dyDescent="0.25">
      <c r="P1400" s="86">
        <v>999926009</v>
      </c>
      <c r="Q1400" t="s">
        <v>6610</v>
      </c>
      <c r="R1400" s="68">
        <v>6410</v>
      </c>
      <c r="V1400" s="25">
        <v>1461</v>
      </c>
      <c r="W1400" s="25">
        <v>1805</v>
      </c>
      <c r="X1400" s="25" t="s">
        <v>2249</v>
      </c>
    </row>
    <row r="1401" spans="16:24" x14ac:dyDescent="0.25">
      <c r="P1401" s="86">
        <v>999926010</v>
      </c>
      <c r="Q1401" t="s">
        <v>6611</v>
      </c>
      <c r="R1401" s="68">
        <v>6410</v>
      </c>
      <c r="V1401" s="25">
        <v>1462</v>
      </c>
      <c r="W1401" s="25">
        <v>1457</v>
      </c>
      <c r="X1401" s="25" t="s">
        <v>2250</v>
      </c>
    </row>
    <row r="1402" spans="16:24" x14ac:dyDescent="0.25">
      <c r="P1402" s="86">
        <v>999926011</v>
      </c>
      <c r="Q1402" t="s">
        <v>6612</v>
      </c>
      <c r="R1402" s="68">
        <v>6410</v>
      </c>
      <c r="V1402" s="25">
        <v>1463</v>
      </c>
      <c r="W1402" s="25">
        <v>1456</v>
      </c>
      <c r="X1402" s="25" t="s">
        <v>2251</v>
      </c>
    </row>
    <row r="1403" spans="16:24" x14ac:dyDescent="0.25">
      <c r="P1403" s="86">
        <v>999926012</v>
      </c>
      <c r="Q1403" t="s">
        <v>6613</v>
      </c>
      <c r="R1403" s="68">
        <v>6410</v>
      </c>
      <c r="V1403" s="25">
        <v>1464</v>
      </c>
      <c r="W1403" s="25">
        <v>902</v>
      </c>
      <c r="X1403" s="25" t="s">
        <v>2252</v>
      </c>
    </row>
    <row r="1404" spans="16:24" x14ac:dyDescent="0.25">
      <c r="P1404" s="86">
        <v>999926013</v>
      </c>
      <c r="Q1404" t="s">
        <v>875</v>
      </c>
      <c r="R1404" s="68">
        <v>6410</v>
      </c>
      <c r="V1404" s="25">
        <v>1465</v>
      </c>
      <c r="W1404" s="25">
        <v>1457</v>
      </c>
      <c r="X1404" s="25" t="s">
        <v>2253</v>
      </c>
    </row>
    <row r="1405" spans="16:24" x14ac:dyDescent="0.25">
      <c r="P1405" s="86">
        <v>999926014</v>
      </c>
      <c r="Q1405" t="s">
        <v>876</v>
      </c>
      <c r="R1405" s="68">
        <v>6410</v>
      </c>
      <c r="V1405" s="25">
        <v>1466</v>
      </c>
      <c r="W1405" s="25">
        <v>1465</v>
      </c>
      <c r="X1405" s="25" t="s">
        <v>2254</v>
      </c>
    </row>
    <row r="1406" spans="16:24" x14ac:dyDescent="0.25">
      <c r="P1406" s="86">
        <v>999911601</v>
      </c>
      <c r="Q1406" t="s">
        <v>6614</v>
      </c>
      <c r="R1406" s="68">
        <v>6200</v>
      </c>
      <c r="V1406" s="25">
        <v>1467</v>
      </c>
      <c r="W1406" s="25">
        <v>1805</v>
      </c>
      <c r="X1406" s="25" t="s">
        <v>2255</v>
      </c>
    </row>
    <row r="1407" spans="16:24" x14ac:dyDescent="0.25">
      <c r="P1407" s="86">
        <v>999911602</v>
      </c>
      <c r="Q1407" t="s">
        <v>5658</v>
      </c>
      <c r="R1407" s="68">
        <v>6200</v>
      </c>
      <c r="V1407" s="25">
        <v>1468</v>
      </c>
      <c r="W1407" s="25">
        <v>1805</v>
      </c>
      <c r="X1407" s="25" t="s">
        <v>2256</v>
      </c>
    </row>
    <row r="1408" spans="16:24" x14ac:dyDescent="0.25">
      <c r="P1408" s="86">
        <v>999911603</v>
      </c>
      <c r="Q1408" t="s">
        <v>5659</v>
      </c>
      <c r="R1408" s="68">
        <v>6200</v>
      </c>
      <c r="V1408" s="25">
        <v>1469</v>
      </c>
      <c r="W1408" s="25">
        <v>560</v>
      </c>
      <c r="X1408" s="25" t="s">
        <v>2257</v>
      </c>
    </row>
    <row r="1409" spans="16:24" x14ac:dyDescent="0.25">
      <c r="P1409" s="86">
        <v>999911604</v>
      </c>
      <c r="Q1409" t="s">
        <v>5660</v>
      </c>
      <c r="R1409" s="68">
        <v>6200</v>
      </c>
      <c r="V1409" s="25">
        <v>1470</v>
      </c>
      <c r="W1409" s="25">
        <v>560</v>
      </c>
      <c r="X1409" s="25" t="s">
        <v>2258</v>
      </c>
    </row>
    <row r="1410" spans="16:24" x14ac:dyDescent="0.25">
      <c r="P1410" s="86">
        <v>999911605</v>
      </c>
      <c r="Q1410" t="s">
        <v>6615</v>
      </c>
      <c r="R1410" s="68">
        <v>6200</v>
      </c>
      <c r="V1410" s="25">
        <v>1471</v>
      </c>
      <c r="W1410" s="25">
        <v>560</v>
      </c>
      <c r="X1410" s="25" t="s">
        <v>2259</v>
      </c>
    </row>
    <row r="1411" spans="16:24" x14ac:dyDescent="0.25">
      <c r="P1411" s="86">
        <v>999911606</v>
      </c>
      <c r="Q1411" t="s">
        <v>5661</v>
      </c>
      <c r="R1411" s="68">
        <v>6200</v>
      </c>
      <c r="V1411" s="25">
        <v>1472</v>
      </c>
      <c r="W1411" s="25">
        <v>560</v>
      </c>
      <c r="X1411" s="25" t="s">
        <v>2260</v>
      </c>
    </row>
    <row r="1412" spans="16:24" x14ac:dyDescent="0.25">
      <c r="P1412" s="86">
        <v>999911607</v>
      </c>
      <c r="Q1412" t="s">
        <v>6616</v>
      </c>
      <c r="R1412" s="68">
        <v>6200</v>
      </c>
      <c r="V1412" s="25">
        <v>1473</v>
      </c>
      <c r="W1412" s="25">
        <v>560</v>
      </c>
      <c r="X1412" s="25" t="s">
        <v>2261</v>
      </c>
    </row>
    <row r="1413" spans="16:24" x14ac:dyDescent="0.25">
      <c r="P1413" s="86">
        <v>999911608</v>
      </c>
      <c r="Q1413" t="s">
        <v>5662</v>
      </c>
      <c r="R1413" s="68">
        <v>6200</v>
      </c>
      <c r="V1413" s="25">
        <v>1474</v>
      </c>
      <c r="W1413" s="25">
        <v>2284</v>
      </c>
      <c r="X1413" s="25" t="s">
        <v>2262</v>
      </c>
    </row>
    <row r="1414" spans="16:24" x14ac:dyDescent="0.25">
      <c r="P1414" s="86">
        <v>999911609</v>
      </c>
      <c r="Q1414" t="s">
        <v>5663</v>
      </c>
      <c r="R1414" s="68">
        <v>6200</v>
      </c>
      <c r="V1414" s="26">
        <v>1475</v>
      </c>
      <c r="W1414" s="26">
        <v>244</v>
      </c>
      <c r="X1414" s="26" t="s">
        <v>2263</v>
      </c>
    </row>
    <row r="1415" spans="16:24" x14ac:dyDescent="0.25">
      <c r="P1415" s="86">
        <v>999911610</v>
      </c>
      <c r="Q1415" t="s">
        <v>5664</v>
      </c>
      <c r="R1415" s="68">
        <v>6200</v>
      </c>
      <c r="V1415" s="26">
        <v>1476</v>
      </c>
      <c r="W1415" s="26">
        <v>1479</v>
      </c>
      <c r="X1415" s="26" t="s">
        <v>2264</v>
      </c>
    </row>
    <row r="1416" spans="16:24" x14ac:dyDescent="0.25">
      <c r="P1416" s="86">
        <v>999911611</v>
      </c>
      <c r="Q1416" t="s">
        <v>5665</v>
      </c>
      <c r="R1416" s="68">
        <v>6200</v>
      </c>
      <c r="V1416" s="25">
        <v>1477</v>
      </c>
      <c r="W1416" s="25">
        <v>352</v>
      </c>
      <c r="X1416" s="25" t="s">
        <v>2265</v>
      </c>
    </row>
    <row r="1417" spans="16:24" x14ac:dyDescent="0.25">
      <c r="P1417" s="86">
        <v>999911612</v>
      </c>
      <c r="Q1417" t="s">
        <v>5666</v>
      </c>
      <c r="R1417" s="68">
        <v>6200</v>
      </c>
      <c r="V1417" s="26">
        <v>1478</v>
      </c>
      <c r="W1417" s="26">
        <v>108</v>
      </c>
      <c r="X1417" s="26" t="s">
        <v>2266</v>
      </c>
    </row>
    <row r="1418" spans="16:24" x14ac:dyDescent="0.25">
      <c r="P1418" s="86">
        <v>999911613</v>
      </c>
      <c r="Q1418" t="s">
        <v>5667</v>
      </c>
      <c r="R1418" s="68">
        <v>6200</v>
      </c>
      <c r="V1418" s="26">
        <v>1479</v>
      </c>
      <c r="W1418" s="26">
        <v>740</v>
      </c>
      <c r="X1418" s="26" t="s">
        <v>2267</v>
      </c>
    </row>
    <row r="1419" spans="16:24" x14ac:dyDescent="0.25">
      <c r="P1419" s="86">
        <v>999911614</v>
      </c>
      <c r="Q1419" t="s">
        <v>5668</v>
      </c>
      <c r="R1419" s="68">
        <v>6200</v>
      </c>
      <c r="V1419" s="26">
        <v>1480</v>
      </c>
      <c r="W1419" s="26">
        <v>1479</v>
      </c>
      <c r="X1419" s="26" t="s">
        <v>2268</v>
      </c>
    </row>
    <row r="1420" spans="16:24" x14ac:dyDescent="0.25">
      <c r="P1420" s="86">
        <v>999911615</v>
      </c>
      <c r="Q1420" t="s">
        <v>5669</v>
      </c>
      <c r="R1420" s="68">
        <v>6200</v>
      </c>
      <c r="V1420" s="26">
        <v>1481</v>
      </c>
      <c r="W1420" s="26">
        <v>647</v>
      </c>
      <c r="X1420" s="26" t="s">
        <v>2269</v>
      </c>
    </row>
    <row r="1421" spans="16:24" x14ac:dyDescent="0.25">
      <c r="P1421" s="86">
        <v>999911616</v>
      </c>
      <c r="Q1421" t="s">
        <v>6617</v>
      </c>
      <c r="R1421" s="68">
        <v>6200</v>
      </c>
      <c r="V1421" s="26">
        <v>1482</v>
      </c>
      <c r="W1421" s="26">
        <v>1481</v>
      </c>
      <c r="X1421" s="26" t="s">
        <v>2270</v>
      </c>
    </row>
    <row r="1422" spans="16:24" x14ac:dyDescent="0.25">
      <c r="P1422" s="86">
        <v>999911617</v>
      </c>
      <c r="Q1422" t="s">
        <v>6618</v>
      </c>
      <c r="R1422" s="68">
        <v>6200</v>
      </c>
      <c r="V1422" s="25">
        <v>1483</v>
      </c>
      <c r="W1422" s="25">
        <v>1460</v>
      </c>
      <c r="X1422" s="25" t="s">
        <v>2271</v>
      </c>
    </row>
    <row r="1423" spans="16:24" x14ac:dyDescent="0.25">
      <c r="P1423" s="86">
        <v>999911618</v>
      </c>
      <c r="Q1423" t="s">
        <v>6619</v>
      </c>
      <c r="R1423" s="68">
        <v>6200</v>
      </c>
      <c r="V1423" s="25">
        <v>1484</v>
      </c>
      <c r="W1423" s="25">
        <v>1483</v>
      </c>
      <c r="X1423" s="25" t="s">
        <v>2272</v>
      </c>
    </row>
    <row r="1424" spans="16:24" x14ac:dyDescent="0.25">
      <c r="P1424" s="86">
        <v>999911619</v>
      </c>
      <c r="Q1424" t="s">
        <v>6620</v>
      </c>
      <c r="R1424" s="68">
        <v>6200</v>
      </c>
      <c r="V1424" s="25">
        <v>1485</v>
      </c>
      <c r="W1424" s="25">
        <v>1483</v>
      </c>
      <c r="X1424" s="25" t="s">
        <v>2273</v>
      </c>
    </row>
    <row r="1425" spans="16:24" x14ac:dyDescent="0.25">
      <c r="P1425" s="86">
        <v>999911620</v>
      </c>
      <c r="Q1425" t="s">
        <v>6621</v>
      </c>
      <c r="R1425" s="68">
        <v>6200</v>
      </c>
      <c r="V1425" s="26">
        <v>1486</v>
      </c>
      <c r="W1425" s="26">
        <v>1483</v>
      </c>
      <c r="X1425" s="26" t="s">
        <v>2274</v>
      </c>
    </row>
    <row r="1426" spans="16:24" x14ac:dyDescent="0.25">
      <c r="P1426" s="86">
        <v>999911621</v>
      </c>
      <c r="Q1426" t="s">
        <v>6622</v>
      </c>
      <c r="R1426" s="68">
        <v>6200</v>
      </c>
      <c r="V1426" s="25">
        <v>1487</v>
      </c>
      <c r="W1426" s="25">
        <v>1460</v>
      </c>
      <c r="X1426" s="25" t="s">
        <v>2275</v>
      </c>
    </row>
    <row r="1427" spans="16:24" x14ac:dyDescent="0.25">
      <c r="P1427" s="86">
        <v>999911622</v>
      </c>
      <c r="Q1427" t="s">
        <v>6623</v>
      </c>
      <c r="R1427" s="68">
        <v>6200</v>
      </c>
      <c r="V1427" s="25">
        <v>1488</v>
      </c>
      <c r="W1427" s="25">
        <v>2814</v>
      </c>
      <c r="X1427" s="25" t="s">
        <v>2276</v>
      </c>
    </row>
    <row r="1428" spans="16:24" x14ac:dyDescent="0.25">
      <c r="P1428" s="86">
        <v>999911623</v>
      </c>
      <c r="Q1428" t="s">
        <v>6624</v>
      </c>
      <c r="R1428" s="68">
        <v>6200</v>
      </c>
      <c r="V1428" s="26">
        <v>1489</v>
      </c>
      <c r="W1428" s="26">
        <v>1935</v>
      </c>
      <c r="X1428" s="26" t="s">
        <v>2277</v>
      </c>
    </row>
    <row r="1429" spans="16:24" x14ac:dyDescent="0.25">
      <c r="P1429" s="86">
        <v>999911624</v>
      </c>
      <c r="Q1429" t="s">
        <v>5670</v>
      </c>
      <c r="R1429" s="68">
        <v>6200</v>
      </c>
      <c r="V1429" s="26">
        <v>1490</v>
      </c>
      <c r="W1429" s="26">
        <v>93</v>
      </c>
      <c r="X1429" s="26" t="s">
        <v>2278</v>
      </c>
    </row>
    <row r="1430" spans="16:24" x14ac:dyDescent="0.25">
      <c r="P1430" s="86">
        <v>999911625</v>
      </c>
      <c r="Q1430" t="s">
        <v>5671</v>
      </c>
      <c r="R1430" s="68">
        <v>6200</v>
      </c>
      <c r="V1430" s="26">
        <v>1491</v>
      </c>
      <c r="W1430" s="26">
        <v>1966</v>
      </c>
      <c r="X1430" s="26" t="s">
        <v>2279</v>
      </c>
    </row>
    <row r="1431" spans="16:24" x14ac:dyDescent="0.25">
      <c r="P1431" s="86">
        <v>999911626</v>
      </c>
      <c r="Q1431" t="s">
        <v>5672</v>
      </c>
      <c r="R1431" s="68">
        <v>6200</v>
      </c>
      <c r="V1431" s="25">
        <v>1492</v>
      </c>
      <c r="W1431" s="25">
        <v>1684</v>
      </c>
      <c r="X1431" s="25" t="s">
        <v>2280</v>
      </c>
    </row>
    <row r="1432" spans="16:24" x14ac:dyDescent="0.25">
      <c r="P1432" s="86">
        <v>999911627</v>
      </c>
      <c r="Q1432" t="s">
        <v>5673</v>
      </c>
      <c r="R1432" s="68">
        <v>6200</v>
      </c>
      <c r="V1432" s="26">
        <v>1493</v>
      </c>
      <c r="W1432" s="26">
        <v>1481</v>
      </c>
      <c r="X1432" s="26" t="s">
        <v>2281</v>
      </c>
    </row>
    <row r="1433" spans="16:24" x14ac:dyDescent="0.25">
      <c r="P1433" s="86">
        <v>999911628</v>
      </c>
      <c r="Q1433" t="s">
        <v>5674</v>
      </c>
      <c r="R1433" s="68">
        <v>6200</v>
      </c>
      <c r="V1433" s="26">
        <v>1494</v>
      </c>
      <c r="W1433" s="26">
        <v>93</v>
      </c>
      <c r="X1433" s="26" t="s">
        <v>2282</v>
      </c>
    </row>
    <row r="1434" spans="16:24" x14ac:dyDescent="0.25">
      <c r="P1434" s="86">
        <v>999911629</v>
      </c>
      <c r="Q1434" t="s">
        <v>5675</v>
      </c>
      <c r="R1434" s="68">
        <v>6200</v>
      </c>
      <c r="V1434" s="25">
        <v>1495</v>
      </c>
      <c r="W1434" s="25">
        <v>1462</v>
      </c>
      <c r="X1434" s="25" t="s">
        <v>2283</v>
      </c>
    </row>
    <row r="1435" spans="16:24" x14ac:dyDescent="0.25">
      <c r="P1435" s="86">
        <v>999911630</v>
      </c>
      <c r="Q1435" t="s">
        <v>5676</v>
      </c>
      <c r="R1435" s="68">
        <v>6200</v>
      </c>
      <c r="V1435" s="25">
        <v>1496</v>
      </c>
      <c r="W1435" s="25">
        <v>1897</v>
      </c>
      <c r="X1435" s="25" t="s">
        <v>2284</v>
      </c>
    </row>
    <row r="1436" spans="16:24" x14ac:dyDescent="0.25">
      <c r="P1436" s="86">
        <v>999999600</v>
      </c>
      <c r="Q1436" t="s">
        <v>6625</v>
      </c>
      <c r="R1436" s="68" t="s">
        <v>471</v>
      </c>
      <c r="V1436" s="26">
        <v>1497</v>
      </c>
      <c r="W1436" s="26">
        <v>1957</v>
      </c>
      <c r="X1436" s="26" t="s">
        <v>2285</v>
      </c>
    </row>
    <row r="1437" spans="16:24" x14ac:dyDescent="0.25">
      <c r="P1437" s="86">
        <v>999999601</v>
      </c>
      <c r="Q1437" t="s">
        <v>6626</v>
      </c>
      <c r="R1437" s="68" t="s">
        <v>5698</v>
      </c>
      <c r="V1437" s="26">
        <v>1498</v>
      </c>
      <c r="W1437" s="26">
        <v>99</v>
      </c>
      <c r="X1437" s="26" t="s">
        <v>2286</v>
      </c>
    </row>
    <row r="1438" spans="16:24" x14ac:dyDescent="0.25">
      <c r="P1438" s="86">
        <v>999999602</v>
      </c>
      <c r="Q1438" t="s">
        <v>432</v>
      </c>
      <c r="R1438" s="68">
        <v>6400</v>
      </c>
      <c r="V1438" s="26">
        <v>1499</v>
      </c>
      <c r="W1438" s="26">
        <v>1481</v>
      </c>
      <c r="X1438" s="26" t="s">
        <v>2287</v>
      </c>
    </row>
    <row r="1439" spans="16:24" x14ac:dyDescent="0.25">
      <c r="P1439" s="86">
        <v>999999603</v>
      </c>
      <c r="Q1439" t="s">
        <v>6627</v>
      </c>
      <c r="R1439" s="68">
        <v>6400</v>
      </c>
      <c r="V1439" s="26">
        <v>1500</v>
      </c>
      <c r="W1439" s="26">
        <v>1481</v>
      </c>
      <c r="X1439" s="26" t="s">
        <v>2288</v>
      </c>
    </row>
    <row r="1440" spans="16:24" x14ac:dyDescent="0.25">
      <c r="P1440" s="86">
        <v>999999604</v>
      </c>
      <c r="Q1440" t="s">
        <v>6628</v>
      </c>
      <c r="R1440" s="68" t="s">
        <v>5701</v>
      </c>
      <c r="V1440" s="26">
        <v>1501</v>
      </c>
      <c r="W1440" s="26">
        <v>137</v>
      </c>
      <c r="X1440" s="26" t="s">
        <v>2289</v>
      </c>
    </row>
    <row r="1441" spans="16:24" x14ac:dyDescent="0.25">
      <c r="P1441" s="86">
        <v>999999605</v>
      </c>
      <c r="Q1441" t="s">
        <v>6629</v>
      </c>
      <c r="R1441" s="68">
        <v>6000</v>
      </c>
      <c r="V1441" s="26">
        <v>1502</v>
      </c>
      <c r="W1441" s="26">
        <v>1481</v>
      </c>
      <c r="X1441" s="26" t="s">
        <v>2290</v>
      </c>
    </row>
    <row r="1442" spans="16:24" x14ac:dyDescent="0.25">
      <c r="P1442" s="86">
        <v>999999606</v>
      </c>
      <c r="Q1442" t="s">
        <v>6630</v>
      </c>
      <c r="R1442" s="68">
        <v>6000</v>
      </c>
      <c r="V1442" s="25">
        <v>1503</v>
      </c>
      <c r="W1442" s="25">
        <v>3901</v>
      </c>
      <c r="X1442" s="25" t="s">
        <v>2291</v>
      </c>
    </row>
    <row r="1443" spans="16:24" x14ac:dyDescent="0.25">
      <c r="P1443" s="86">
        <v>999999607</v>
      </c>
      <c r="Q1443" t="s">
        <v>6631</v>
      </c>
      <c r="R1443" s="68">
        <v>4420</v>
      </c>
      <c r="V1443" s="25">
        <v>1504</v>
      </c>
      <c r="W1443" s="25">
        <v>1459</v>
      </c>
      <c r="X1443" s="25" t="s">
        <v>2292</v>
      </c>
    </row>
    <row r="1444" spans="16:24" x14ac:dyDescent="0.25">
      <c r="V1444" s="25">
        <v>1505</v>
      </c>
      <c r="W1444" s="25">
        <v>208</v>
      </c>
      <c r="X1444" s="25" t="s">
        <v>2293</v>
      </c>
    </row>
    <row r="1445" spans="16:24" x14ac:dyDescent="0.25">
      <c r="V1445" s="26">
        <v>1506</v>
      </c>
      <c r="W1445" s="26">
        <v>1481</v>
      </c>
      <c r="X1445" s="26" t="s">
        <v>2294</v>
      </c>
    </row>
    <row r="1446" spans="16:24" x14ac:dyDescent="0.25">
      <c r="V1446" s="26">
        <v>1507</v>
      </c>
      <c r="W1446" s="26">
        <v>1481</v>
      </c>
      <c r="X1446" s="26" t="s">
        <v>2295</v>
      </c>
    </row>
    <row r="1447" spans="16:24" x14ac:dyDescent="0.25">
      <c r="V1447" s="26">
        <v>1508</v>
      </c>
      <c r="W1447" s="26">
        <v>1950</v>
      </c>
      <c r="X1447" s="26" t="s">
        <v>2296</v>
      </c>
    </row>
    <row r="1448" spans="16:24" x14ac:dyDescent="0.25">
      <c r="V1448" s="26">
        <v>1509</v>
      </c>
      <c r="W1448" s="26">
        <v>244</v>
      </c>
      <c r="X1448" s="26" t="s">
        <v>2297</v>
      </c>
    </row>
    <row r="1449" spans="16:24" x14ac:dyDescent="0.25">
      <c r="V1449" s="26">
        <v>1510</v>
      </c>
      <c r="W1449" s="26">
        <v>1993</v>
      </c>
      <c r="X1449" s="26" t="s">
        <v>2298</v>
      </c>
    </row>
    <row r="1450" spans="16:24" x14ac:dyDescent="0.25">
      <c r="V1450" s="26">
        <v>1511</v>
      </c>
      <c r="W1450" s="26">
        <v>1905</v>
      </c>
      <c r="X1450" s="26" t="s">
        <v>2299</v>
      </c>
    </row>
    <row r="1451" spans="16:24" x14ac:dyDescent="0.25">
      <c r="V1451" s="26">
        <v>1512</v>
      </c>
      <c r="W1451" s="26">
        <v>544</v>
      </c>
      <c r="X1451" s="26" t="s">
        <v>2300</v>
      </c>
    </row>
    <row r="1452" spans="16:24" x14ac:dyDescent="0.25">
      <c r="V1452" s="25">
        <v>1513</v>
      </c>
      <c r="W1452" s="25">
        <v>901</v>
      </c>
      <c r="X1452" s="25" t="s">
        <v>2301</v>
      </c>
    </row>
    <row r="1453" spans="16:24" x14ac:dyDescent="0.25">
      <c r="V1453" s="25">
        <v>1514</v>
      </c>
      <c r="W1453" s="25">
        <v>1513</v>
      </c>
      <c r="X1453" s="25" t="s">
        <v>2302</v>
      </c>
    </row>
    <row r="1454" spans="16:24" x14ac:dyDescent="0.25">
      <c r="V1454" s="25">
        <v>1515</v>
      </c>
      <c r="W1454" s="25">
        <v>1514</v>
      </c>
      <c r="X1454" s="25" t="s">
        <v>2303</v>
      </c>
    </row>
    <row r="1455" spans="16:24" x14ac:dyDescent="0.25">
      <c r="V1455" s="25">
        <v>1516</v>
      </c>
      <c r="W1455" s="25">
        <v>1514</v>
      </c>
      <c r="X1455" s="25" t="s">
        <v>2304</v>
      </c>
    </row>
    <row r="1456" spans="16:24" x14ac:dyDescent="0.25">
      <c r="V1456" s="25">
        <v>1517</v>
      </c>
      <c r="W1456" s="25">
        <v>1514</v>
      </c>
      <c r="X1456" s="25" t="s">
        <v>2305</v>
      </c>
    </row>
    <row r="1457" spans="22:24" x14ac:dyDescent="0.25">
      <c r="V1457" s="26">
        <v>1518</v>
      </c>
      <c r="W1457" s="26">
        <v>1514</v>
      </c>
      <c r="X1457" s="26" t="s">
        <v>2306</v>
      </c>
    </row>
    <row r="1458" spans="22:24" x14ac:dyDescent="0.25">
      <c r="V1458" s="25">
        <v>1519</v>
      </c>
      <c r="W1458" s="25">
        <v>1514</v>
      </c>
      <c r="X1458" s="25" t="s">
        <v>2307</v>
      </c>
    </row>
    <row r="1459" spans="22:24" x14ac:dyDescent="0.25">
      <c r="V1459" s="25">
        <v>1520</v>
      </c>
      <c r="W1459" s="25">
        <v>1514</v>
      </c>
      <c r="X1459" s="25" t="s">
        <v>2308</v>
      </c>
    </row>
    <row r="1460" spans="22:24" x14ac:dyDescent="0.25">
      <c r="V1460" s="25">
        <v>1521</v>
      </c>
      <c r="W1460" s="25">
        <v>1513</v>
      </c>
      <c r="X1460" s="25" t="s">
        <v>2309</v>
      </c>
    </row>
    <row r="1461" spans="22:24" x14ac:dyDescent="0.25">
      <c r="V1461" s="25">
        <v>1522</v>
      </c>
      <c r="W1461" s="25">
        <v>1521</v>
      </c>
      <c r="X1461" s="25" t="s">
        <v>2310</v>
      </c>
    </row>
    <row r="1462" spans="22:24" x14ac:dyDescent="0.25">
      <c r="V1462" s="25">
        <v>1523</v>
      </c>
      <c r="W1462" s="25">
        <v>1513</v>
      </c>
      <c r="X1462" s="25" t="s">
        <v>2311</v>
      </c>
    </row>
    <row r="1463" spans="22:24" x14ac:dyDescent="0.25">
      <c r="V1463" s="25">
        <v>1524</v>
      </c>
      <c r="W1463" s="25">
        <v>1521</v>
      </c>
      <c r="X1463" s="25" t="s">
        <v>2312</v>
      </c>
    </row>
    <row r="1464" spans="22:24" x14ac:dyDescent="0.25">
      <c r="V1464" s="25">
        <v>1525</v>
      </c>
      <c r="W1464" s="25">
        <v>1521</v>
      </c>
      <c r="X1464" s="25" t="s">
        <v>2313</v>
      </c>
    </row>
    <row r="1465" spans="22:24" x14ac:dyDescent="0.25">
      <c r="V1465" s="25">
        <v>1526</v>
      </c>
      <c r="W1465" s="25">
        <v>1521</v>
      </c>
      <c r="X1465" s="25" t="s">
        <v>2314</v>
      </c>
    </row>
    <row r="1466" spans="22:24" x14ac:dyDescent="0.25">
      <c r="V1466" s="25">
        <v>1527</v>
      </c>
      <c r="W1466" s="25">
        <v>1513</v>
      </c>
      <c r="X1466" s="25" t="s">
        <v>2315</v>
      </c>
    </row>
    <row r="1467" spans="22:24" x14ac:dyDescent="0.25">
      <c r="V1467" s="25">
        <v>1528</v>
      </c>
      <c r="W1467" s="25">
        <v>1513</v>
      </c>
      <c r="X1467" s="25" t="s">
        <v>2316</v>
      </c>
    </row>
    <row r="1468" spans="22:24" x14ac:dyDescent="0.25">
      <c r="V1468" s="25">
        <v>1529</v>
      </c>
      <c r="W1468" s="25">
        <v>1513</v>
      </c>
      <c r="X1468" s="25" t="s">
        <v>2317</v>
      </c>
    </row>
    <row r="1469" spans="22:24" x14ac:dyDescent="0.25">
      <c r="V1469" s="25">
        <v>1530</v>
      </c>
      <c r="W1469" s="25">
        <v>1529</v>
      </c>
      <c r="X1469" s="25" t="s">
        <v>2318</v>
      </c>
    </row>
    <row r="1470" spans="22:24" x14ac:dyDescent="0.25">
      <c r="V1470" s="26">
        <v>1531</v>
      </c>
      <c r="W1470" s="26">
        <v>1514</v>
      </c>
      <c r="X1470" s="26" t="s">
        <v>2319</v>
      </c>
    </row>
    <row r="1471" spans="22:24" x14ac:dyDescent="0.25">
      <c r="V1471" s="25">
        <v>1532</v>
      </c>
      <c r="W1471" s="25">
        <v>1529</v>
      </c>
      <c r="X1471" s="25" t="s">
        <v>2320</v>
      </c>
    </row>
    <row r="1472" spans="22:24" x14ac:dyDescent="0.25">
      <c r="V1472" s="25">
        <v>1533</v>
      </c>
      <c r="W1472" s="25">
        <v>1513</v>
      </c>
      <c r="X1472" s="25" t="s">
        <v>2321</v>
      </c>
    </row>
    <row r="1473" spans="22:24" x14ac:dyDescent="0.25">
      <c r="V1473" s="25">
        <v>1534</v>
      </c>
      <c r="W1473" s="25">
        <v>1533</v>
      </c>
      <c r="X1473" s="25" t="s">
        <v>2322</v>
      </c>
    </row>
    <row r="1474" spans="22:24" x14ac:dyDescent="0.25">
      <c r="V1474" s="26">
        <v>1535</v>
      </c>
      <c r="W1474" s="26">
        <v>1533</v>
      </c>
      <c r="X1474" s="26" t="s">
        <v>2323</v>
      </c>
    </row>
    <row r="1475" spans="22:24" x14ac:dyDescent="0.25">
      <c r="V1475" s="25">
        <v>1536</v>
      </c>
      <c r="W1475" s="25">
        <v>1533</v>
      </c>
      <c r="X1475" s="25" t="s">
        <v>2324</v>
      </c>
    </row>
    <row r="1476" spans="22:24" x14ac:dyDescent="0.25">
      <c r="V1476" s="25">
        <v>1537</v>
      </c>
      <c r="W1476" s="25">
        <v>1533</v>
      </c>
      <c r="X1476" s="25" t="s">
        <v>2325</v>
      </c>
    </row>
    <row r="1477" spans="22:24" x14ac:dyDescent="0.25">
      <c r="V1477" s="26">
        <v>1538</v>
      </c>
      <c r="W1477" s="26">
        <v>1533</v>
      </c>
      <c r="X1477" s="26" t="s">
        <v>2326</v>
      </c>
    </row>
    <row r="1478" spans="22:24" x14ac:dyDescent="0.25">
      <c r="V1478" s="25">
        <v>1539</v>
      </c>
      <c r="W1478" s="25">
        <v>1533</v>
      </c>
      <c r="X1478" s="25" t="s">
        <v>2327</v>
      </c>
    </row>
    <row r="1479" spans="22:24" x14ac:dyDescent="0.25">
      <c r="V1479" s="25">
        <v>1540</v>
      </c>
      <c r="W1479" s="25">
        <v>1513</v>
      </c>
      <c r="X1479" s="25" t="s">
        <v>2328</v>
      </c>
    </row>
    <row r="1480" spans="22:24" x14ac:dyDescent="0.25">
      <c r="V1480" s="25">
        <v>1541</v>
      </c>
      <c r="W1480" s="25">
        <v>1513</v>
      </c>
      <c r="X1480" s="25" t="s">
        <v>2329</v>
      </c>
    </row>
    <row r="1481" spans="22:24" x14ac:dyDescent="0.25">
      <c r="V1481" s="25">
        <v>1542</v>
      </c>
      <c r="W1481" s="25">
        <v>1541</v>
      </c>
      <c r="X1481" s="25" t="s">
        <v>2330</v>
      </c>
    </row>
    <row r="1482" spans="22:24" x14ac:dyDescent="0.25">
      <c r="V1482" s="25">
        <v>1543</v>
      </c>
      <c r="W1482" s="25">
        <v>1541</v>
      </c>
      <c r="X1482" s="25" t="s">
        <v>2331</v>
      </c>
    </row>
    <row r="1483" spans="22:24" x14ac:dyDescent="0.25">
      <c r="V1483" s="25">
        <v>1544</v>
      </c>
      <c r="W1483" s="25">
        <v>1541</v>
      </c>
      <c r="X1483" s="25" t="s">
        <v>2332</v>
      </c>
    </row>
    <row r="1484" spans="22:24" x14ac:dyDescent="0.25">
      <c r="V1484" s="25">
        <v>1545</v>
      </c>
      <c r="W1484" s="25">
        <v>1541</v>
      </c>
      <c r="X1484" s="25" t="s">
        <v>2333</v>
      </c>
    </row>
    <row r="1485" spans="22:24" x14ac:dyDescent="0.25">
      <c r="V1485" s="25">
        <v>1546</v>
      </c>
      <c r="W1485" s="25">
        <v>1541</v>
      </c>
      <c r="X1485" s="25" t="s">
        <v>2334</v>
      </c>
    </row>
    <row r="1486" spans="22:24" x14ac:dyDescent="0.25">
      <c r="V1486" s="25">
        <v>1547</v>
      </c>
      <c r="W1486" s="25">
        <v>1521</v>
      </c>
      <c r="X1486" s="25" t="s">
        <v>2335</v>
      </c>
    </row>
    <row r="1487" spans="22:24" x14ac:dyDescent="0.25">
      <c r="V1487" s="25">
        <v>1548</v>
      </c>
      <c r="W1487" s="25">
        <v>1513</v>
      </c>
      <c r="X1487" s="25" t="s">
        <v>2336</v>
      </c>
    </row>
    <row r="1488" spans="22:24" x14ac:dyDescent="0.25">
      <c r="V1488" s="25">
        <v>1549</v>
      </c>
      <c r="W1488" s="25">
        <v>1514</v>
      </c>
      <c r="X1488" s="25" t="s">
        <v>2337</v>
      </c>
    </row>
    <row r="1489" spans="22:24" x14ac:dyDescent="0.25">
      <c r="V1489" s="26">
        <v>1550</v>
      </c>
      <c r="W1489" s="26">
        <v>1926</v>
      </c>
      <c r="X1489" s="26" t="s">
        <v>2338</v>
      </c>
    </row>
    <row r="1490" spans="22:24" x14ac:dyDescent="0.25">
      <c r="V1490" s="25">
        <v>1551</v>
      </c>
      <c r="W1490" s="25">
        <v>1457</v>
      </c>
      <c r="X1490" s="25" t="s">
        <v>2339</v>
      </c>
    </row>
    <row r="1491" spans="22:24" x14ac:dyDescent="0.25">
      <c r="V1491" s="26">
        <v>1552</v>
      </c>
      <c r="W1491" s="26">
        <v>24</v>
      </c>
      <c r="X1491" s="26" t="s">
        <v>2340</v>
      </c>
    </row>
    <row r="1492" spans="22:24" x14ac:dyDescent="0.25">
      <c r="V1492" s="26">
        <v>1553</v>
      </c>
      <c r="W1492" s="26">
        <v>44</v>
      </c>
      <c r="X1492" s="26" t="s">
        <v>2341</v>
      </c>
    </row>
    <row r="1493" spans="22:24" x14ac:dyDescent="0.25">
      <c r="V1493" s="26">
        <v>1554</v>
      </c>
      <c r="W1493" s="26">
        <v>1481</v>
      </c>
      <c r="X1493" s="26" t="s">
        <v>2342</v>
      </c>
    </row>
    <row r="1494" spans="22:24" x14ac:dyDescent="0.25">
      <c r="V1494" s="26">
        <v>1555</v>
      </c>
      <c r="W1494" s="26">
        <v>1181</v>
      </c>
      <c r="X1494" s="26" t="s">
        <v>2343</v>
      </c>
    </row>
    <row r="1495" spans="22:24" x14ac:dyDescent="0.25">
      <c r="V1495" s="25">
        <v>1556</v>
      </c>
      <c r="W1495" s="25">
        <v>1342</v>
      </c>
      <c r="X1495" s="25" t="s">
        <v>2344</v>
      </c>
    </row>
    <row r="1496" spans="22:24" x14ac:dyDescent="0.25">
      <c r="V1496" s="25">
        <v>1557</v>
      </c>
      <c r="W1496" s="25">
        <v>1342</v>
      </c>
      <c r="X1496" s="25" t="s">
        <v>2345</v>
      </c>
    </row>
    <row r="1497" spans="22:24" x14ac:dyDescent="0.25">
      <c r="V1497" s="25">
        <v>1558</v>
      </c>
      <c r="W1497" s="25">
        <v>1459</v>
      </c>
      <c r="X1497" s="25" t="s">
        <v>2346</v>
      </c>
    </row>
    <row r="1498" spans="22:24" x14ac:dyDescent="0.25">
      <c r="V1498" s="25">
        <v>1559</v>
      </c>
      <c r="W1498" s="25">
        <v>1459</v>
      </c>
      <c r="X1498" s="25" t="s">
        <v>2347</v>
      </c>
    </row>
    <row r="1499" spans="22:24" x14ac:dyDescent="0.25">
      <c r="V1499" s="25">
        <v>1560</v>
      </c>
      <c r="W1499" s="25">
        <v>557</v>
      </c>
      <c r="X1499" s="25" t="s">
        <v>2348</v>
      </c>
    </row>
    <row r="1500" spans="22:24" x14ac:dyDescent="0.25">
      <c r="V1500" s="26">
        <v>1561</v>
      </c>
      <c r="W1500" s="26">
        <v>1926</v>
      </c>
      <c r="X1500" s="26" t="s">
        <v>2349</v>
      </c>
    </row>
    <row r="1501" spans="22:24" x14ac:dyDescent="0.25">
      <c r="V1501" s="26">
        <v>1562</v>
      </c>
      <c r="W1501" s="26">
        <v>99</v>
      </c>
      <c r="X1501" s="26" t="s">
        <v>2350</v>
      </c>
    </row>
    <row r="1502" spans="22:24" x14ac:dyDescent="0.25">
      <c r="V1502" s="26">
        <v>1563</v>
      </c>
      <c r="W1502" s="26">
        <v>282</v>
      </c>
      <c r="X1502" s="26" t="s">
        <v>2351</v>
      </c>
    </row>
    <row r="1503" spans="22:24" x14ac:dyDescent="0.25">
      <c r="V1503" s="26">
        <v>1564</v>
      </c>
      <c r="W1503" s="26">
        <v>2428</v>
      </c>
      <c r="X1503" s="26" t="s">
        <v>2351</v>
      </c>
    </row>
    <row r="1504" spans="22:24" x14ac:dyDescent="0.25">
      <c r="V1504" s="25">
        <v>1565</v>
      </c>
      <c r="W1504" s="25">
        <v>1181</v>
      </c>
      <c r="X1504" s="25" t="s">
        <v>2352</v>
      </c>
    </row>
    <row r="1505" spans="22:24" x14ac:dyDescent="0.25">
      <c r="V1505" s="26">
        <v>1566</v>
      </c>
      <c r="W1505" s="26">
        <v>1481</v>
      </c>
      <c r="X1505" s="26" t="s">
        <v>2353</v>
      </c>
    </row>
    <row r="1506" spans="22:24" x14ac:dyDescent="0.25">
      <c r="V1506" s="26">
        <v>1567</v>
      </c>
      <c r="W1506" s="26">
        <v>1481</v>
      </c>
      <c r="X1506" s="26" t="s">
        <v>2354</v>
      </c>
    </row>
    <row r="1507" spans="22:24" x14ac:dyDescent="0.25">
      <c r="V1507" s="26">
        <v>1568</v>
      </c>
      <c r="W1507" s="26">
        <v>1181</v>
      </c>
      <c r="X1507" s="26" t="s">
        <v>2355</v>
      </c>
    </row>
    <row r="1508" spans="22:24" x14ac:dyDescent="0.25">
      <c r="V1508" s="26">
        <v>1569</v>
      </c>
      <c r="W1508" s="26">
        <v>1181</v>
      </c>
      <c r="X1508" s="26" t="s">
        <v>2356</v>
      </c>
    </row>
    <row r="1509" spans="22:24" x14ac:dyDescent="0.25">
      <c r="V1509" s="26">
        <v>1570</v>
      </c>
      <c r="W1509" s="26">
        <v>1181</v>
      </c>
      <c r="X1509" s="26" t="s">
        <v>2357</v>
      </c>
    </row>
    <row r="1510" spans="22:24" x14ac:dyDescent="0.25">
      <c r="V1510" s="26">
        <v>1571</v>
      </c>
      <c r="W1510" s="26">
        <v>1181</v>
      </c>
      <c r="X1510" s="26" t="s">
        <v>2358</v>
      </c>
    </row>
    <row r="1511" spans="22:24" x14ac:dyDescent="0.25">
      <c r="V1511" s="26">
        <v>1572</v>
      </c>
      <c r="W1511" s="26">
        <v>1181</v>
      </c>
      <c r="X1511" s="26" t="s">
        <v>2359</v>
      </c>
    </row>
    <row r="1512" spans="22:24" x14ac:dyDescent="0.25">
      <c r="V1512" s="26">
        <v>1573</v>
      </c>
      <c r="W1512" s="26">
        <v>1950</v>
      </c>
      <c r="X1512" s="26" t="s">
        <v>2360</v>
      </c>
    </row>
    <row r="1513" spans="22:24" x14ac:dyDescent="0.25">
      <c r="V1513" s="25">
        <v>1574</v>
      </c>
      <c r="W1513" s="25">
        <v>163</v>
      </c>
      <c r="X1513" s="25" t="s">
        <v>2361</v>
      </c>
    </row>
    <row r="1514" spans="22:24" x14ac:dyDescent="0.25">
      <c r="V1514" s="26">
        <v>1575</v>
      </c>
      <c r="W1514" s="26">
        <v>415</v>
      </c>
      <c r="X1514" s="26" t="s">
        <v>2362</v>
      </c>
    </row>
    <row r="1515" spans="22:24" x14ac:dyDescent="0.25">
      <c r="V1515" s="26">
        <v>1576</v>
      </c>
      <c r="W1515" s="26">
        <v>415</v>
      </c>
      <c r="X1515" s="26" t="s">
        <v>2363</v>
      </c>
    </row>
    <row r="1516" spans="22:24" x14ac:dyDescent="0.25">
      <c r="V1516" s="25">
        <v>1577</v>
      </c>
      <c r="W1516" s="25">
        <v>1979</v>
      </c>
      <c r="X1516" s="25" t="s">
        <v>2364</v>
      </c>
    </row>
    <row r="1517" spans="22:24" x14ac:dyDescent="0.25">
      <c r="V1517" s="26">
        <v>1578</v>
      </c>
      <c r="W1517" s="26">
        <v>1481</v>
      </c>
      <c r="X1517" s="26" t="s">
        <v>2365</v>
      </c>
    </row>
    <row r="1518" spans="22:24" x14ac:dyDescent="0.25">
      <c r="V1518" s="26">
        <v>1579</v>
      </c>
      <c r="W1518" s="26">
        <v>1481</v>
      </c>
      <c r="X1518" s="26" t="s">
        <v>2366</v>
      </c>
    </row>
    <row r="1519" spans="22:24" x14ac:dyDescent="0.25">
      <c r="V1519" s="26">
        <v>1580</v>
      </c>
      <c r="W1519" s="26">
        <v>1481</v>
      </c>
      <c r="X1519" s="26" t="s">
        <v>2367</v>
      </c>
    </row>
    <row r="1520" spans="22:24" x14ac:dyDescent="0.25">
      <c r="V1520" s="26">
        <v>1581</v>
      </c>
      <c r="W1520" s="26">
        <v>1481</v>
      </c>
      <c r="X1520" s="26" t="s">
        <v>2368</v>
      </c>
    </row>
    <row r="1521" spans="22:24" x14ac:dyDescent="0.25">
      <c r="V1521" s="26">
        <v>1582</v>
      </c>
      <c r="W1521" s="26">
        <v>1181</v>
      </c>
      <c r="X1521" s="26" t="s">
        <v>2369</v>
      </c>
    </row>
    <row r="1522" spans="22:24" x14ac:dyDescent="0.25">
      <c r="V1522" s="25">
        <v>1583</v>
      </c>
      <c r="W1522" s="25">
        <v>1513</v>
      </c>
      <c r="X1522" s="25" t="s">
        <v>2370</v>
      </c>
    </row>
    <row r="1523" spans="22:24" x14ac:dyDescent="0.25">
      <c r="V1523" s="26">
        <v>1584</v>
      </c>
      <c r="W1523" s="26">
        <v>1481</v>
      </c>
      <c r="X1523" s="26" t="s">
        <v>2371</v>
      </c>
    </row>
    <row r="1524" spans="22:24" x14ac:dyDescent="0.25">
      <c r="V1524" s="26">
        <v>1585</v>
      </c>
      <c r="W1524" s="26">
        <v>364</v>
      </c>
      <c r="X1524" s="26" t="s">
        <v>2372</v>
      </c>
    </row>
    <row r="1525" spans="22:24" x14ac:dyDescent="0.25">
      <c r="V1525" s="25">
        <v>1586</v>
      </c>
      <c r="W1525" s="25">
        <v>902</v>
      </c>
      <c r="X1525" s="25" t="s">
        <v>2373</v>
      </c>
    </row>
    <row r="1526" spans="22:24" x14ac:dyDescent="0.25">
      <c r="V1526" s="25">
        <v>1587</v>
      </c>
      <c r="W1526" s="25">
        <v>465</v>
      </c>
      <c r="X1526" s="25" t="s">
        <v>2374</v>
      </c>
    </row>
    <row r="1527" spans="22:24" x14ac:dyDescent="0.25">
      <c r="V1527" s="26">
        <v>1588</v>
      </c>
      <c r="W1527" s="26">
        <v>1181</v>
      </c>
      <c r="X1527" s="26" t="s">
        <v>2375</v>
      </c>
    </row>
    <row r="1528" spans="22:24" x14ac:dyDescent="0.25">
      <c r="V1528" s="26">
        <v>1589</v>
      </c>
      <c r="W1528" s="26">
        <v>1481</v>
      </c>
      <c r="X1528" s="26" t="s">
        <v>2376</v>
      </c>
    </row>
    <row r="1529" spans="22:24" x14ac:dyDescent="0.25">
      <c r="V1529" s="25">
        <v>1590</v>
      </c>
      <c r="W1529" s="25">
        <v>3926</v>
      </c>
      <c r="X1529" s="25" t="s">
        <v>2377</v>
      </c>
    </row>
    <row r="1530" spans="22:24" x14ac:dyDescent="0.25">
      <c r="V1530" s="26">
        <v>1591</v>
      </c>
      <c r="W1530" s="26">
        <v>421</v>
      </c>
      <c r="X1530" s="26" t="s">
        <v>2378</v>
      </c>
    </row>
    <row r="1531" spans="22:24" x14ac:dyDescent="0.25">
      <c r="V1531" s="26">
        <v>1592</v>
      </c>
      <c r="W1531" s="26">
        <v>421</v>
      </c>
      <c r="X1531" s="26" t="s">
        <v>2379</v>
      </c>
    </row>
    <row r="1532" spans="22:24" x14ac:dyDescent="0.25">
      <c r="V1532" s="26">
        <v>1593</v>
      </c>
      <c r="W1532" s="26">
        <v>421</v>
      </c>
      <c r="X1532" s="26" t="s">
        <v>2380</v>
      </c>
    </row>
    <row r="1533" spans="22:24" x14ac:dyDescent="0.25">
      <c r="V1533" s="26">
        <v>1594</v>
      </c>
      <c r="W1533" s="26">
        <v>1481</v>
      </c>
      <c r="X1533" s="26" t="s">
        <v>2381</v>
      </c>
    </row>
    <row r="1534" spans="22:24" x14ac:dyDescent="0.25">
      <c r="V1534" s="25">
        <v>1595</v>
      </c>
      <c r="W1534" s="25">
        <v>507</v>
      </c>
      <c r="X1534" s="25" t="s">
        <v>2382</v>
      </c>
    </row>
    <row r="1535" spans="22:24" x14ac:dyDescent="0.25">
      <c r="V1535" s="26">
        <v>1596</v>
      </c>
      <c r="W1535" s="26">
        <v>341</v>
      </c>
      <c r="X1535" s="26" t="s">
        <v>2383</v>
      </c>
    </row>
    <row r="1536" spans="22:24" x14ac:dyDescent="0.25">
      <c r="V1536" s="25">
        <v>1597</v>
      </c>
      <c r="W1536" s="25">
        <v>87</v>
      </c>
      <c r="X1536" s="25" t="s">
        <v>2384</v>
      </c>
    </row>
    <row r="1537" spans="22:24" x14ac:dyDescent="0.25">
      <c r="V1537" s="25">
        <v>1598</v>
      </c>
      <c r="W1537" s="25">
        <v>1597</v>
      </c>
      <c r="X1537" s="25" t="s">
        <v>2385</v>
      </c>
    </row>
    <row r="1538" spans="22:24" x14ac:dyDescent="0.25">
      <c r="V1538" s="26">
        <v>1599</v>
      </c>
      <c r="W1538" s="26">
        <v>1950</v>
      </c>
      <c r="X1538" s="26" t="s">
        <v>2386</v>
      </c>
    </row>
    <row r="1539" spans="22:24" x14ac:dyDescent="0.25">
      <c r="V1539" s="26">
        <v>1600</v>
      </c>
      <c r="W1539" s="26">
        <v>1481</v>
      </c>
      <c r="X1539" s="26" t="s">
        <v>2387</v>
      </c>
    </row>
    <row r="1540" spans="22:24" x14ac:dyDescent="0.25">
      <c r="V1540" s="26">
        <v>1601</v>
      </c>
      <c r="W1540" s="26">
        <v>1481</v>
      </c>
      <c r="X1540" s="26" t="s">
        <v>2388</v>
      </c>
    </row>
    <row r="1541" spans="22:24" x14ac:dyDescent="0.25">
      <c r="V1541" s="25">
        <v>1602</v>
      </c>
      <c r="W1541" s="25">
        <v>1342</v>
      </c>
      <c r="X1541" s="25" t="s">
        <v>917</v>
      </c>
    </row>
    <row r="1542" spans="22:24" x14ac:dyDescent="0.25">
      <c r="V1542" s="26">
        <v>1603</v>
      </c>
      <c r="W1542" s="26">
        <v>1342</v>
      </c>
      <c r="X1542" s="26" t="s">
        <v>2389</v>
      </c>
    </row>
    <row r="1543" spans="22:24" x14ac:dyDescent="0.25">
      <c r="V1543" s="26">
        <v>1604</v>
      </c>
      <c r="W1543" s="26">
        <v>1342</v>
      </c>
      <c r="X1543" s="26" t="s">
        <v>2390</v>
      </c>
    </row>
    <row r="1544" spans="22:24" x14ac:dyDescent="0.25">
      <c r="V1544" s="26">
        <v>1605</v>
      </c>
      <c r="W1544" s="26">
        <v>2286</v>
      </c>
      <c r="X1544" s="26" t="s">
        <v>2391</v>
      </c>
    </row>
    <row r="1545" spans="22:24" x14ac:dyDescent="0.25">
      <c r="V1545" s="25">
        <v>1606</v>
      </c>
      <c r="W1545" s="25">
        <v>2900</v>
      </c>
      <c r="X1545" s="25" t="s">
        <v>2392</v>
      </c>
    </row>
    <row r="1546" spans="22:24" x14ac:dyDescent="0.25">
      <c r="V1546" s="26">
        <v>1607</v>
      </c>
      <c r="W1546" s="26">
        <v>1994</v>
      </c>
      <c r="X1546" s="26" t="s">
        <v>2393</v>
      </c>
    </row>
    <row r="1547" spans="22:24" x14ac:dyDescent="0.25">
      <c r="V1547" s="26">
        <v>1608</v>
      </c>
      <c r="W1547" s="26">
        <v>647</v>
      </c>
      <c r="X1547" s="26" t="s">
        <v>2394</v>
      </c>
    </row>
    <row r="1548" spans="22:24" x14ac:dyDescent="0.25">
      <c r="V1548" s="26">
        <v>1609</v>
      </c>
      <c r="W1548" s="26">
        <v>1742</v>
      </c>
      <c r="X1548" s="26" t="s">
        <v>2395</v>
      </c>
    </row>
    <row r="1549" spans="22:24" x14ac:dyDescent="0.25">
      <c r="V1549" s="25">
        <v>1610</v>
      </c>
      <c r="W1549" s="25">
        <v>337</v>
      </c>
      <c r="X1549" s="25" t="s">
        <v>2396</v>
      </c>
    </row>
    <row r="1550" spans="22:24" x14ac:dyDescent="0.25">
      <c r="V1550" s="25">
        <v>1611</v>
      </c>
      <c r="W1550" s="25">
        <v>337</v>
      </c>
      <c r="X1550" s="25" t="s">
        <v>2397</v>
      </c>
    </row>
    <row r="1551" spans="22:24" x14ac:dyDescent="0.25">
      <c r="V1551" s="26">
        <v>1612</v>
      </c>
      <c r="W1551" s="26">
        <v>99</v>
      </c>
      <c r="X1551" s="26" t="s">
        <v>2398</v>
      </c>
    </row>
    <row r="1552" spans="22:24" x14ac:dyDescent="0.25">
      <c r="V1552" s="26">
        <v>1613</v>
      </c>
      <c r="W1552" s="26">
        <v>1963</v>
      </c>
      <c r="X1552" s="26" t="s">
        <v>2399</v>
      </c>
    </row>
    <row r="1553" spans="22:24" x14ac:dyDescent="0.25">
      <c r="V1553" s="26">
        <v>1614</v>
      </c>
      <c r="W1553" s="26">
        <v>421</v>
      </c>
      <c r="X1553" s="26" t="s">
        <v>2400</v>
      </c>
    </row>
    <row r="1554" spans="22:24" x14ac:dyDescent="0.25">
      <c r="V1554" s="26">
        <v>1615</v>
      </c>
      <c r="W1554" s="26">
        <v>421</v>
      </c>
      <c r="X1554" s="26" t="s">
        <v>2401</v>
      </c>
    </row>
    <row r="1555" spans="22:24" x14ac:dyDescent="0.25">
      <c r="V1555" s="25">
        <v>1616</v>
      </c>
      <c r="W1555" s="25">
        <v>549</v>
      </c>
      <c r="X1555" s="25" t="s">
        <v>2402</v>
      </c>
    </row>
    <row r="1556" spans="22:24" x14ac:dyDescent="0.25">
      <c r="V1556" s="26">
        <v>1617</v>
      </c>
      <c r="W1556" s="26">
        <v>1181</v>
      </c>
      <c r="X1556" s="26" t="s">
        <v>2403</v>
      </c>
    </row>
    <row r="1557" spans="22:24" x14ac:dyDescent="0.25">
      <c r="V1557" s="26">
        <v>1618</v>
      </c>
      <c r="W1557" s="26">
        <v>1481</v>
      </c>
      <c r="X1557" s="26" t="s">
        <v>2404</v>
      </c>
    </row>
    <row r="1558" spans="22:24" x14ac:dyDescent="0.25">
      <c r="V1558" s="25">
        <v>1619</v>
      </c>
      <c r="W1558" s="25">
        <v>507</v>
      </c>
      <c r="X1558" s="25" t="s">
        <v>2405</v>
      </c>
    </row>
    <row r="1559" spans="22:24" x14ac:dyDescent="0.25">
      <c r="V1559" s="26">
        <v>1620</v>
      </c>
      <c r="W1559" s="26">
        <v>421</v>
      </c>
      <c r="X1559" s="26" t="s">
        <v>2406</v>
      </c>
    </row>
    <row r="1560" spans="22:24" x14ac:dyDescent="0.25">
      <c r="V1560" s="25">
        <v>1621</v>
      </c>
      <c r="W1560" s="25">
        <v>42</v>
      </c>
      <c r="X1560" s="25" t="s">
        <v>2407</v>
      </c>
    </row>
    <row r="1561" spans="22:24" x14ac:dyDescent="0.25">
      <c r="V1561" s="26">
        <v>1622</v>
      </c>
      <c r="W1561" s="26">
        <v>2284</v>
      </c>
      <c r="X1561" s="26" t="s">
        <v>2408</v>
      </c>
    </row>
    <row r="1562" spans="22:24" x14ac:dyDescent="0.25">
      <c r="V1562" s="26">
        <v>1623</v>
      </c>
      <c r="W1562" s="26">
        <v>1181</v>
      </c>
      <c r="X1562" s="26" t="s">
        <v>2409</v>
      </c>
    </row>
    <row r="1563" spans="22:24" x14ac:dyDescent="0.25">
      <c r="V1563" s="25">
        <v>1624</v>
      </c>
      <c r="W1563" s="25">
        <v>1610</v>
      </c>
      <c r="X1563" s="25" t="s">
        <v>772</v>
      </c>
    </row>
    <row r="1564" spans="22:24" x14ac:dyDescent="0.25">
      <c r="V1564" s="26">
        <v>1625</v>
      </c>
      <c r="W1564" s="26">
        <v>270</v>
      </c>
      <c r="X1564" s="26" t="s">
        <v>2410</v>
      </c>
    </row>
    <row r="1565" spans="22:24" x14ac:dyDescent="0.25">
      <c r="V1565" s="25">
        <v>1626</v>
      </c>
      <c r="W1565" s="25">
        <v>1963</v>
      </c>
      <c r="X1565" s="25" t="s">
        <v>2411</v>
      </c>
    </row>
    <row r="1566" spans="22:24" x14ac:dyDescent="0.25">
      <c r="V1566" s="26">
        <v>1627</v>
      </c>
      <c r="W1566" s="26">
        <v>2251</v>
      </c>
      <c r="X1566" s="26" t="s">
        <v>2412</v>
      </c>
    </row>
    <row r="1567" spans="22:24" x14ac:dyDescent="0.25">
      <c r="V1567" s="25">
        <v>1628</v>
      </c>
      <c r="W1567" s="25">
        <v>3659</v>
      </c>
      <c r="X1567" s="25" t="s">
        <v>2413</v>
      </c>
    </row>
    <row r="1568" spans="22:24" x14ac:dyDescent="0.25">
      <c r="V1568" s="26">
        <v>1629</v>
      </c>
      <c r="W1568" s="26">
        <v>2296</v>
      </c>
      <c r="X1568" s="26" t="s">
        <v>2414</v>
      </c>
    </row>
    <row r="1569" spans="22:24" x14ac:dyDescent="0.25">
      <c r="V1569" s="25">
        <v>1630</v>
      </c>
      <c r="W1569" s="25">
        <v>3660</v>
      </c>
      <c r="X1569" s="25" t="s">
        <v>2415</v>
      </c>
    </row>
    <row r="1570" spans="22:24" x14ac:dyDescent="0.25">
      <c r="V1570" s="26">
        <v>1631</v>
      </c>
      <c r="W1570" s="26">
        <v>2245</v>
      </c>
      <c r="X1570" s="26" t="s">
        <v>2416</v>
      </c>
    </row>
    <row r="1571" spans="22:24" x14ac:dyDescent="0.25">
      <c r="V1571" s="26">
        <v>1632</v>
      </c>
      <c r="W1571" s="26">
        <v>1950</v>
      </c>
      <c r="X1571" s="26" t="s">
        <v>2417</v>
      </c>
    </row>
    <row r="1572" spans="22:24" x14ac:dyDescent="0.25">
      <c r="V1572" s="25">
        <v>1633</v>
      </c>
      <c r="W1572" s="25">
        <v>1487</v>
      </c>
      <c r="X1572" s="25" t="s">
        <v>2418</v>
      </c>
    </row>
    <row r="1573" spans="22:24" x14ac:dyDescent="0.25">
      <c r="V1573" s="25">
        <v>1634</v>
      </c>
      <c r="W1573" s="25">
        <v>1487</v>
      </c>
      <c r="X1573" s="25" t="s">
        <v>2419</v>
      </c>
    </row>
    <row r="1574" spans="22:24" x14ac:dyDescent="0.25">
      <c r="V1574" s="25">
        <v>1635</v>
      </c>
      <c r="W1574" s="25">
        <v>1460</v>
      </c>
      <c r="X1574" s="25" t="s">
        <v>2420</v>
      </c>
    </row>
    <row r="1575" spans="22:24" x14ac:dyDescent="0.25">
      <c r="V1575" s="26">
        <v>1636</v>
      </c>
      <c r="W1575" s="26">
        <v>421</v>
      </c>
      <c r="X1575" s="26" t="s">
        <v>2421</v>
      </c>
    </row>
    <row r="1576" spans="22:24" x14ac:dyDescent="0.25">
      <c r="V1576" s="26">
        <v>1637</v>
      </c>
      <c r="W1576" s="26">
        <v>3896</v>
      </c>
      <c r="X1576" s="26" t="s">
        <v>2422</v>
      </c>
    </row>
    <row r="1577" spans="22:24" x14ac:dyDescent="0.25">
      <c r="V1577" s="26">
        <v>1638</v>
      </c>
      <c r="W1577" s="26">
        <v>341</v>
      </c>
      <c r="X1577" s="26" t="s">
        <v>2423</v>
      </c>
    </row>
    <row r="1578" spans="22:24" x14ac:dyDescent="0.25">
      <c r="V1578" s="26">
        <v>1639</v>
      </c>
      <c r="W1578" s="26">
        <v>87</v>
      </c>
      <c r="X1578" s="26" t="s">
        <v>2424</v>
      </c>
    </row>
    <row r="1579" spans="22:24" x14ac:dyDescent="0.25">
      <c r="V1579" s="26">
        <v>1640</v>
      </c>
      <c r="W1579" s="26">
        <v>647</v>
      </c>
      <c r="X1579" s="26" t="s">
        <v>2425</v>
      </c>
    </row>
    <row r="1580" spans="22:24" x14ac:dyDescent="0.25">
      <c r="V1580" s="26">
        <v>1641</v>
      </c>
      <c r="W1580" s="26">
        <v>1742</v>
      </c>
      <c r="X1580" s="26" t="s">
        <v>2426</v>
      </c>
    </row>
    <row r="1581" spans="22:24" x14ac:dyDescent="0.25">
      <c r="V1581" s="26">
        <v>1642</v>
      </c>
      <c r="W1581" s="26">
        <v>1742</v>
      </c>
      <c r="X1581" s="26" t="s">
        <v>2427</v>
      </c>
    </row>
    <row r="1582" spans="22:24" x14ac:dyDescent="0.25">
      <c r="V1582" s="26">
        <v>1643</v>
      </c>
      <c r="W1582" s="26">
        <v>1743</v>
      </c>
      <c r="X1582" s="26" t="s">
        <v>2428</v>
      </c>
    </row>
    <row r="1583" spans="22:24" x14ac:dyDescent="0.25">
      <c r="V1583" s="26">
        <v>1644</v>
      </c>
      <c r="W1583" s="26">
        <v>2566</v>
      </c>
      <c r="X1583" s="26" t="s">
        <v>2429</v>
      </c>
    </row>
    <row r="1584" spans="22:24" x14ac:dyDescent="0.25">
      <c r="V1584" s="26">
        <v>1645</v>
      </c>
      <c r="W1584" s="26">
        <v>2875</v>
      </c>
      <c r="X1584" s="26" t="s">
        <v>2430</v>
      </c>
    </row>
    <row r="1585" spans="22:24" x14ac:dyDescent="0.25">
      <c r="V1585" s="25">
        <v>1646</v>
      </c>
      <c r="W1585" s="25">
        <v>1979</v>
      </c>
      <c r="X1585" s="25" t="s">
        <v>2431</v>
      </c>
    </row>
    <row r="1586" spans="22:24" x14ac:dyDescent="0.25">
      <c r="V1586" s="25">
        <v>1647</v>
      </c>
      <c r="W1586" s="25">
        <v>362</v>
      </c>
      <c r="X1586" s="25" t="s">
        <v>2432</v>
      </c>
    </row>
    <row r="1587" spans="22:24" x14ac:dyDescent="0.25">
      <c r="V1587" s="26">
        <v>1648</v>
      </c>
      <c r="W1587" s="26">
        <v>1181</v>
      </c>
      <c r="X1587" s="26" t="s">
        <v>2433</v>
      </c>
    </row>
    <row r="1588" spans="22:24" x14ac:dyDescent="0.25">
      <c r="V1588" s="25">
        <v>1649</v>
      </c>
      <c r="W1588" s="25">
        <v>507</v>
      </c>
      <c r="X1588" s="25" t="s">
        <v>2434</v>
      </c>
    </row>
    <row r="1589" spans="22:24" x14ac:dyDescent="0.25">
      <c r="V1589" s="25">
        <v>1650</v>
      </c>
      <c r="W1589" s="25">
        <v>1649</v>
      </c>
      <c r="X1589" s="25" t="s">
        <v>812</v>
      </c>
    </row>
    <row r="1590" spans="22:24" x14ac:dyDescent="0.25">
      <c r="V1590" s="25">
        <v>1651</v>
      </c>
      <c r="W1590" s="25">
        <v>1649</v>
      </c>
      <c r="X1590" s="25" t="s">
        <v>2435</v>
      </c>
    </row>
    <row r="1591" spans="22:24" x14ac:dyDescent="0.25">
      <c r="V1591" s="26">
        <v>1652</v>
      </c>
      <c r="W1591" s="26">
        <v>2428</v>
      </c>
      <c r="X1591" s="26" t="s">
        <v>2436</v>
      </c>
    </row>
    <row r="1592" spans="22:24" x14ac:dyDescent="0.25">
      <c r="V1592" s="26">
        <v>1653</v>
      </c>
      <c r="W1592" s="26">
        <v>167</v>
      </c>
      <c r="X1592" s="26" t="s">
        <v>2437</v>
      </c>
    </row>
    <row r="1593" spans="22:24" x14ac:dyDescent="0.25">
      <c r="V1593" s="26">
        <v>1654</v>
      </c>
      <c r="W1593" s="26">
        <v>93</v>
      </c>
      <c r="X1593" s="26" t="s">
        <v>2438</v>
      </c>
    </row>
    <row r="1594" spans="22:24" x14ac:dyDescent="0.25">
      <c r="V1594" s="25">
        <v>1655</v>
      </c>
      <c r="W1594" s="25">
        <v>53</v>
      </c>
      <c r="X1594" s="25" t="s">
        <v>2439</v>
      </c>
    </row>
    <row r="1595" spans="22:24" x14ac:dyDescent="0.25">
      <c r="V1595" s="26">
        <v>1656</v>
      </c>
      <c r="W1595" s="26">
        <v>244</v>
      </c>
      <c r="X1595" s="26" t="s">
        <v>2440</v>
      </c>
    </row>
    <row r="1596" spans="22:24" x14ac:dyDescent="0.25">
      <c r="V1596" s="26">
        <v>1657</v>
      </c>
      <c r="W1596" s="26">
        <v>244</v>
      </c>
      <c r="X1596" s="26" t="s">
        <v>2441</v>
      </c>
    </row>
    <row r="1597" spans="22:24" x14ac:dyDescent="0.25">
      <c r="V1597" s="26">
        <v>1658</v>
      </c>
      <c r="W1597" s="26">
        <v>244</v>
      </c>
      <c r="X1597" s="26" t="s">
        <v>2442</v>
      </c>
    </row>
    <row r="1598" spans="22:24" x14ac:dyDescent="0.25">
      <c r="V1598" s="26">
        <v>1659</v>
      </c>
      <c r="W1598" s="26">
        <v>244</v>
      </c>
      <c r="X1598" s="26" t="s">
        <v>2443</v>
      </c>
    </row>
    <row r="1599" spans="22:24" x14ac:dyDescent="0.25">
      <c r="V1599" s="26">
        <v>1660</v>
      </c>
      <c r="W1599" s="26">
        <v>244</v>
      </c>
      <c r="X1599" s="26" t="s">
        <v>2444</v>
      </c>
    </row>
    <row r="1600" spans="22:24" x14ac:dyDescent="0.25">
      <c r="V1600" s="26">
        <v>1661</v>
      </c>
      <c r="W1600" s="26">
        <v>244</v>
      </c>
      <c r="X1600" s="26" t="s">
        <v>2445</v>
      </c>
    </row>
    <row r="1601" spans="22:24" x14ac:dyDescent="0.25">
      <c r="V1601" s="26">
        <v>1662</v>
      </c>
      <c r="W1601" s="26">
        <v>244</v>
      </c>
      <c r="X1601" s="26" t="s">
        <v>2446</v>
      </c>
    </row>
    <row r="1602" spans="22:24" x14ac:dyDescent="0.25">
      <c r="V1602" s="26">
        <v>1663</v>
      </c>
      <c r="W1602" s="26">
        <v>53</v>
      </c>
      <c r="X1602" s="26" t="s">
        <v>2447</v>
      </c>
    </row>
    <row r="1603" spans="22:24" x14ac:dyDescent="0.25">
      <c r="V1603" s="26">
        <v>1664</v>
      </c>
      <c r="W1603" s="26">
        <v>99</v>
      </c>
      <c r="X1603" s="26" t="s">
        <v>2448</v>
      </c>
    </row>
    <row r="1604" spans="22:24" x14ac:dyDescent="0.25">
      <c r="V1604" s="26">
        <v>1665</v>
      </c>
      <c r="W1604" s="26">
        <v>122</v>
      </c>
      <c r="X1604" s="26" t="s">
        <v>2449</v>
      </c>
    </row>
    <row r="1605" spans="22:24" x14ac:dyDescent="0.25">
      <c r="V1605" s="26">
        <v>1666</v>
      </c>
      <c r="W1605" s="26">
        <v>341</v>
      </c>
      <c r="X1605" s="26" t="s">
        <v>2450</v>
      </c>
    </row>
    <row r="1606" spans="22:24" x14ac:dyDescent="0.25">
      <c r="V1606" s="26">
        <v>1667</v>
      </c>
      <c r="W1606" s="26">
        <v>421</v>
      </c>
      <c r="X1606" s="26" t="s">
        <v>2451</v>
      </c>
    </row>
    <row r="1607" spans="22:24" x14ac:dyDescent="0.25">
      <c r="V1607" s="26">
        <v>1668</v>
      </c>
      <c r="W1607" s="26">
        <v>421</v>
      </c>
      <c r="X1607" s="26" t="s">
        <v>2452</v>
      </c>
    </row>
    <row r="1608" spans="22:24" x14ac:dyDescent="0.25">
      <c r="V1608" s="26">
        <v>1669</v>
      </c>
      <c r="W1608" s="26">
        <v>421</v>
      </c>
      <c r="X1608" s="26" t="s">
        <v>2453</v>
      </c>
    </row>
    <row r="1609" spans="22:24" x14ac:dyDescent="0.25">
      <c r="V1609" s="25">
        <v>1670</v>
      </c>
      <c r="W1609" s="25">
        <v>9998</v>
      </c>
      <c r="X1609" s="25" t="s">
        <v>2454</v>
      </c>
    </row>
    <row r="1610" spans="22:24" x14ac:dyDescent="0.25">
      <c r="V1610" s="25">
        <v>1671</v>
      </c>
      <c r="W1610" s="25">
        <v>3640</v>
      </c>
      <c r="X1610" s="25" t="s">
        <v>796</v>
      </c>
    </row>
    <row r="1611" spans="22:24" x14ac:dyDescent="0.25">
      <c r="V1611" s="25">
        <v>1672</v>
      </c>
      <c r="W1611" s="25">
        <v>1670</v>
      </c>
      <c r="X1611" s="25" t="s">
        <v>263</v>
      </c>
    </row>
    <row r="1612" spans="22:24" x14ac:dyDescent="0.25">
      <c r="V1612" s="26">
        <v>1673</v>
      </c>
      <c r="W1612" s="26">
        <v>53</v>
      </c>
      <c r="X1612" s="26" t="s">
        <v>2455</v>
      </c>
    </row>
    <row r="1613" spans="22:24" x14ac:dyDescent="0.25">
      <c r="V1613" s="26">
        <v>1674</v>
      </c>
      <c r="W1613" s="26">
        <v>27</v>
      </c>
      <c r="X1613" s="26" t="s">
        <v>2456</v>
      </c>
    </row>
    <row r="1614" spans="22:24" x14ac:dyDescent="0.25">
      <c r="V1614" s="25">
        <v>1675</v>
      </c>
      <c r="W1614" s="25">
        <v>439</v>
      </c>
      <c r="X1614" s="25" t="s">
        <v>2457</v>
      </c>
    </row>
    <row r="1615" spans="22:24" x14ac:dyDescent="0.25">
      <c r="V1615" s="26">
        <v>1676</v>
      </c>
      <c r="W1615" s="26">
        <v>1181</v>
      </c>
      <c r="X1615" s="26" t="s">
        <v>2458</v>
      </c>
    </row>
    <row r="1616" spans="22:24" x14ac:dyDescent="0.25">
      <c r="V1616" s="26">
        <v>1677</v>
      </c>
      <c r="W1616" s="26">
        <v>3906</v>
      </c>
      <c r="X1616" s="26" t="s">
        <v>2459</v>
      </c>
    </row>
    <row r="1617" spans="22:24" x14ac:dyDescent="0.25">
      <c r="V1617" s="25">
        <v>1678</v>
      </c>
      <c r="W1617" s="25">
        <v>1944</v>
      </c>
      <c r="X1617" s="25" t="s">
        <v>2460</v>
      </c>
    </row>
    <row r="1618" spans="22:24" x14ac:dyDescent="0.25">
      <c r="V1618" s="26">
        <v>1679</v>
      </c>
      <c r="W1618" s="26">
        <v>1012</v>
      </c>
      <c r="X1618" s="26" t="s">
        <v>2461</v>
      </c>
    </row>
    <row r="1619" spans="22:24" x14ac:dyDescent="0.25">
      <c r="V1619" s="26">
        <v>1680</v>
      </c>
      <c r="W1619" s="26">
        <v>1145</v>
      </c>
      <c r="X1619" s="26" t="s">
        <v>2462</v>
      </c>
    </row>
    <row r="1620" spans="22:24" x14ac:dyDescent="0.25">
      <c r="V1620" s="25">
        <v>1681</v>
      </c>
      <c r="W1620" s="25">
        <v>1649</v>
      </c>
      <c r="X1620" s="25" t="s">
        <v>2463</v>
      </c>
    </row>
    <row r="1621" spans="22:24" x14ac:dyDescent="0.25">
      <c r="V1621" s="26">
        <v>1682</v>
      </c>
      <c r="W1621" s="26">
        <v>388</v>
      </c>
      <c r="X1621" s="26" t="s">
        <v>2464</v>
      </c>
    </row>
    <row r="1622" spans="22:24" x14ac:dyDescent="0.25">
      <c r="V1622" s="25">
        <v>1683</v>
      </c>
      <c r="W1622" s="25">
        <v>1954</v>
      </c>
      <c r="X1622" s="25" t="s">
        <v>2465</v>
      </c>
    </row>
    <row r="1623" spans="22:24" x14ac:dyDescent="0.25">
      <c r="V1623" s="25">
        <v>1684</v>
      </c>
      <c r="W1623" s="25">
        <v>270</v>
      </c>
      <c r="X1623" s="25" t="s">
        <v>2466</v>
      </c>
    </row>
    <row r="1624" spans="22:24" x14ac:dyDescent="0.25">
      <c r="V1624" s="25">
        <v>1685</v>
      </c>
      <c r="W1624" s="25">
        <v>3569</v>
      </c>
      <c r="X1624" s="25" t="s">
        <v>2467</v>
      </c>
    </row>
    <row r="1625" spans="22:24" x14ac:dyDescent="0.25">
      <c r="V1625" s="26">
        <v>1686</v>
      </c>
      <c r="W1625" s="26">
        <v>137</v>
      </c>
      <c r="X1625" s="26" t="s">
        <v>2468</v>
      </c>
    </row>
    <row r="1626" spans="22:24" x14ac:dyDescent="0.25">
      <c r="V1626" s="26">
        <v>1687</v>
      </c>
      <c r="W1626" s="26">
        <v>1181</v>
      </c>
      <c r="X1626" s="26" t="s">
        <v>2469</v>
      </c>
    </row>
    <row r="1627" spans="22:24" x14ac:dyDescent="0.25">
      <c r="V1627" s="26">
        <v>1688</v>
      </c>
      <c r="W1627" s="26">
        <v>1012</v>
      </c>
      <c r="X1627" s="26" t="s">
        <v>2470</v>
      </c>
    </row>
    <row r="1628" spans="22:24" x14ac:dyDescent="0.25">
      <c r="V1628" s="25">
        <v>1689</v>
      </c>
      <c r="W1628" s="25">
        <v>4002</v>
      </c>
      <c r="X1628" s="25" t="s">
        <v>2250</v>
      </c>
    </row>
    <row r="1629" spans="22:24" x14ac:dyDescent="0.25">
      <c r="V1629" s="26">
        <v>1690</v>
      </c>
      <c r="W1629" s="26">
        <v>3897</v>
      </c>
      <c r="X1629" s="26" t="s">
        <v>2471</v>
      </c>
    </row>
    <row r="1630" spans="22:24" x14ac:dyDescent="0.25">
      <c r="V1630" s="26">
        <v>1691</v>
      </c>
      <c r="W1630" s="26">
        <v>2428</v>
      </c>
      <c r="X1630" s="26" t="s">
        <v>2472</v>
      </c>
    </row>
    <row r="1631" spans="22:24" x14ac:dyDescent="0.25">
      <c r="V1631" s="26">
        <v>1692</v>
      </c>
      <c r="W1631" s="26">
        <v>2428</v>
      </c>
      <c r="X1631" s="26" t="s">
        <v>2473</v>
      </c>
    </row>
    <row r="1632" spans="22:24" x14ac:dyDescent="0.25">
      <c r="V1632" s="26">
        <v>1693</v>
      </c>
      <c r="W1632" s="26">
        <v>53</v>
      </c>
      <c r="X1632" s="26" t="s">
        <v>2474</v>
      </c>
    </row>
    <row r="1633" spans="22:24" x14ac:dyDescent="0.25">
      <c r="V1633" s="26">
        <v>1694</v>
      </c>
      <c r="W1633" s="26">
        <v>1701</v>
      </c>
      <c r="X1633" s="26" t="s">
        <v>2475</v>
      </c>
    </row>
    <row r="1634" spans="22:24" x14ac:dyDescent="0.25">
      <c r="V1634" s="26">
        <v>1695</v>
      </c>
      <c r="W1634" s="26">
        <v>1701</v>
      </c>
      <c r="X1634" s="26" t="s">
        <v>2476</v>
      </c>
    </row>
    <row r="1635" spans="22:24" x14ac:dyDescent="0.25">
      <c r="V1635" s="25">
        <v>1696</v>
      </c>
      <c r="W1635" s="25">
        <v>1988</v>
      </c>
      <c r="X1635" s="25" t="s">
        <v>2477</v>
      </c>
    </row>
    <row r="1636" spans="22:24" x14ac:dyDescent="0.25">
      <c r="V1636" s="26">
        <v>1697</v>
      </c>
      <c r="W1636" s="26">
        <v>53</v>
      </c>
      <c r="X1636" s="26" t="s">
        <v>2478</v>
      </c>
    </row>
    <row r="1637" spans="22:24" x14ac:dyDescent="0.25">
      <c r="V1637" s="25">
        <v>1698</v>
      </c>
      <c r="W1637" s="25">
        <v>1964</v>
      </c>
      <c r="X1637" s="25" t="s">
        <v>2479</v>
      </c>
    </row>
    <row r="1638" spans="22:24" x14ac:dyDescent="0.25">
      <c r="V1638" s="25">
        <v>1699</v>
      </c>
      <c r="W1638" s="25">
        <v>1964</v>
      </c>
      <c r="X1638" s="25" t="s">
        <v>2480</v>
      </c>
    </row>
    <row r="1639" spans="22:24" x14ac:dyDescent="0.25">
      <c r="V1639" s="25">
        <v>1700</v>
      </c>
      <c r="W1639" s="25">
        <v>1984</v>
      </c>
      <c r="X1639" s="25" t="s">
        <v>2481</v>
      </c>
    </row>
    <row r="1640" spans="22:24" x14ac:dyDescent="0.25">
      <c r="V1640" s="26">
        <v>1701</v>
      </c>
      <c r="W1640" s="26">
        <v>647</v>
      </c>
      <c r="X1640" s="26" t="s">
        <v>2482</v>
      </c>
    </row>
    <row r="1641" spans="22:24" x14ac:dyDescent="0.25">
      <c r="V1641" s="26">
        <v>1702</v>
      </c>
      <c r="W1641" s="26">
        <v>1701</v>
      </c>
      <c r="X1641" s="26" t="s">
        <v>2483</v>
      </c>
    </row>
    <row r="1642" spans="22:24" x14ac:dyDescent="0.25">
      <c r="V1642" s="26">
        <v>1703</v>
      </c>
      <c r="W1642" s="26">
        <v>1985</v>
      </c>
      <c r="X1642" s="26" t="s">
        <v>2484</v>
      </c>
    </row>
    <row r="1643" spans="22:24" x14ac:dyDescent="0.25">
      <c r="V1643" s="25">
        <v>1704</v>
      </c>
      <c r="W1643" s="25">
        <v>1705</v>
      </c>
      <c r="X1643" s="25" t="s">
        <v>2485</v>
      </c>
    </row>
    <row r="1644" spans="22:24" x14ac:dyDescent="0.25">
      <c r="V1644" s="25">
        <v>1705</v>
      </c>
      <c r="W1644" s="25">
        <v>1460</v>
      </c>
      <c r="X1644" s="25" t="s">
        <v>2486</v>
      </c>
    </row>
    <row r="1645" spans="22:24" x14ac:dyDescent="0.25">
      <c r="V1645" s="26">
        <v>1706</v>
      </c>
      <c r="W1645" s="26">
        <v>167</v>
      </c>
      <c r="X1645" s="26" t="s">
        <v>2487</v>
      </c>
    </row>
    <row r="1646" spans="22:24" x14ac:dyDescent="0.25">
      <c r="V1646" s="25">
        <v>1707</v>
      </c>
      <c r="W1646" s="25">
        <v>9996</v>
      </c>
      <c r="X1646" s="25" t="s">
        <v>1426</v>
      </c>
    </row>
    <row r="1647" spans="22:24" x14ac:dyDescent="0.25">
      <c r="V1647" s="25">
        <v>1708</v>
      </c>
      <c r="W1647" s="25">
        <v>1707</v>
      </c>
      <c r="X1647" s="25" t="s">
        <v>2488</v>
      </c>
    </row>
    <row r="1648" spans="22:24" x14ac:dyDescent="0.25">
      <c r="V1648" s="25">
        <v>1709</v>
      </c>
      <c r="W1648" s="25">
        <v>270</v>
      </c>
      <c r="X1648" s="25" t="s">
        <v>773</v>
      </c>
    </row>
    <row r="1649" spans="22:24" x14ac:dyDescent="0.25">
      <c r="V1649" s="25">
        <v>1710</v>
      </c>
      <c r="W1649" s="25">
        <v>53</v>
      </c>
      <c r="X1649" s="25" t="s">
        <v>2489</v>
      </c>
    </row>
    <row r="1650" spans="22:24" x14ac:dyDescent="0.25">
      <c r="V1650" s="25">
        <v>1711</v>
      </c>
      <c r="W1650" s="25">
        <v>1774</v>
      </c>
      <c r="X1650" s="25" t="s">
        <v>2490</v>
      </c>
    </row>
    <row r="1651" spans="22:24" x14ac:dyDescent="0.25">
      <c r="V1651" s="26">
        <v>1712</v>
      </c>
      <c r="W1651" s="26">
        <v>1701</v>
      </c>
      <c r="X1651" s="26" t="s">
        <v>2491</v>
      </c>
    </row>
    <row r="1652" spans="22:24" x14ac:dyDescent="0.25">
      <c r="V1652" s="25">
        <v>1713</v>
      </c>
      <c r="W1652" s="25">
        <v>1647</v>
      </c>
      <c r="X1652" s="25" t="s">
        <v>2492</v>
      </c>
    </row>
    <row r="1653" spans="22:24" x14ac:dyDescent="0.25">
      <c r="V1653" s="26">
        <v>1714</v>
      </c>
      <c r="W1653" s="26">
        <v>1147</v>
      </c>
      <c r="X1653" s="26" t="s">
        <v>2493</v>
      </c>
    </row>
    <row r="1654" spans="22:24" x14ac:dyDescent="0.25">
      <c r="V1654" s="26">
        <v>1715</v>
      </c>
      <c r="W1654" s="26">
        <v>3906</v>
      </c>
      <c r="X1654" s="26" t="s">
        <v>2494</v>
      </c>
    </row>
    <row r="1655" spans="22:24" x14ac:dyDescent="0.25">
      <c r="V1655" s="26">
        <v>1716</v>
      </c>
      <c r="W1655" s="26">
        <v>3905</v>
      </c>
      <c r="X1655" s="26" t="s">
        <v>2495</v>
      </c>
    </row>
    <row r="1656" spans="22:24" x14ac:dyDescent="0.25">
      <c r="V1656" s="25">
        <v>1717</v>
      </c>
      <c r="W1656" s="25">
        <v>4187</v>
      </c>
      <c r="X1656" s="25" t="s">
        <v>2496</v>
      </c>
    </row>
    <row r="1657" spans="22:24" x14ac:dyDescent="0.25">
      <c r="V1657" s="25">
        <v>1718</v>
      </c>
      <c r="W1657" s="25">
        <v>3906</v>
      </c>
      <c r="X1657" s="25" t="s">
        <v>2497</v>
      </c>
    </row>
    <row r="1658" spans="22:24" x14ac:dyDescent="0.25">
      <c r="V1658" s="26">
        <v>1719</v>
      </c>
      <c r="W1658" s="26">
        <v>2428</v>
      </c>
      <c r="X1658" s="26" t="s">
        <v>2498</v>
      </c>
    </row>
    <row r="1659" spans="22:24" x14ac:dyDescent="0.25">
      <c r="V1659" s="25">
        <v>1720</v>
      </c>
      <c r="W1659" s="25">
        <v>647</v>
      </c>
      <c r="X1659" s="25" t="s">
        <v>2499</v>
      </c>
    </row>
    <row r="1660" spans="22:24" x14ac:dyDescent="0.25">
      <c r="V1660" s="26">
        <v>1721</v>
      </c>
      <c r="W1660" s="26">
        <v>1746</v>
      </c>
      <c r="X1660" s="26" t="s">
        <v>2500</v>
      </c>
    </row>
    <row r="1661" spans="22:24" x14ac:dyDescent="0.25">
      <c r="V1661" s="25">
        <v>1722</v>
      </c>
      <c r="W1661" s="25">
        <v>1746</v>
      </c>
      <c r="X1661" s="25" t="s">
        <v>2501</v>
      </c>
    </row>
    <row r="1662" spans="22:24" x14ac:dyDescent="0.25">
      <c r="V1662" s="25">
        <v>1723</v>
      </c>
      <c r="W1662" s="25">
        <v>1342</v>
      </c>
      <c r="X1662" s="25" t="s">
        <v>887</v>
      </c>
    </row>
    <row r="1663" spans="22:24" x14ac:dyDescent="0.25">
      <c r="V1663" s="26">
        <v>1724</v>
      </c>
      <c r="W1663" s="26">
        <v>53</v>
      </c>
      <c r="X1663" s="26" t="s">
        <v>2502</v>
      </c>
    </row>
    <row r="1664" spans="22:24" x14ac:dyDescent="0.25">
      <c r="V1664" s="25">
        <v>1725</v>
      </c>
      <c r="W1664" s="25">
        <v>53</v>
      </c>
      <c r="X1664" s="25" t="s">
        <v>2503</v>
      </c>
    </row>
    <row r="1665" spans="22:24" x14ac:dyDescent="0.25">
      <c r="V1665" s="25">
        <v>1726</v>
      </c>
      <c r="W1665" s="25">
        <v>461</v>
      </c>
      <c r="X1665" s="25" t="s">
        <v>2504</v>
      </c>
    </row>
    <row r="1666" spans="22:24" x14ac:dyDescent="0.25">
      <c r="V1666" s="25">
        <v>1727</v>
      </c>
      <c r="W1666" s="25">
        <v>244</v>
      </c>
      <c r="X1666" s="25" t="s">
        <v>2505</v>
      </c>
    </row>
    <row r="1667" spans="22:24" x14ac:dyDescent="0.25">
      <c r="V1667" s="26">
        <v>1728</v>
      </c>
      <c r="W1667" s="26">
        <v>244</v>
      </c>
      <c r="X1667" s="26" t="s">
        <v>2506</v>
      </c>
    </row>
    <row r="1668" spans="22:24" x14ac:dyDescent="0.25">
      <c r="V1668" s="26">
        <v>1729</v>
      </c>
      <c r="W1668" s="26">
        <v>647</v>
      </c>
      <c r="X1668" s="26" t="s">
        <v>2507</v>
      </c>
    </row>
    <row r="1669" spans="22:24" x14ac:dyDescent="0.25">
      <c r="V1669" s="25">
        <v>1730</v>
      </c>
      <c r="W1669" s="25">
        <v>647</v>
      </c>
      <c r="X1669" s="25" t="s">
        <v>2508</v>
      </c>
    </row>
    <row r="1670" spans="22:24" x14ac:dyDescent="0.25">
      <c r="V1670" s="26">
        <v>1731</v>
      </c>
      <c r="W1670" s="26">
        <v>1701</v>
      </c>
      <c r="X1670" s="26" t="s">
        <v>2509</v>
      </c>
    </row>
    <row r="1671" spans="22:24" x14ac:dyDescent="0.25">
      <c r="V1671" s="26">
        <v>1732</v>
      </c>
      <c r="W1671" s="26">
        <v>1701</v>
      </c>
      <c r="X1671" s="26" t="s">
        <v>2510</v>
      </c>
    </row>
    <row r="1672" spans="22:24" x14ac:dyDescent="0.25">
      <c r="V1672" s="26">
        <v>1733</v>
      </c>
      <c r="W1672" s="26">
        <v>1701</v>
      </c>
      <c r="X1672" s="26" t="s">
        <v>2511</v>
      </c>
    </row>
    <row r="1673" spans="22:24" x14ac:dyDescent="0.25">
      <c r="V1673" s="26">
        <v>1734</v>
      </c>
      <c r="W1673" s="26">
        <v>1701</v>
      </c>
      <c r="X1673" s="26" t="s">
        <v>2512</v>
      </c>
    </row>
    <row r="1674" spans="22:24" x14ac:dyDescent="0.25">
      <c r="V1674" s="26">
        <v>1735</v>
      </c>
      <c r="W1674" s="26">
        <v>1701</v>
      </c>
      <c r="X1674" s="26" t="s">
        <v>2513</v>
      </c>
    </row>
    <row r="1675" spans="22:24" x14ac:dyDescent="0.25">
      <c r="V1675" s="26">
        <v>1736</v>
      </c>
      <c r="W1675" s="26">
        <v>1701</v>
      </c>
      <c r="X1675" s="26" t="s">
        <v>2514</v>
      </c>
    </row>
    <row r="1676" spans="22:24" x14ac:dyDescent="0.25">
      <c r="V1676" s="26">
        <v>1737</v>
      </c>
      <c r="W1676" s="26">
        <v>1701</v>
      </c>
      <c r="X1676" s="26" t="s">
        <v>2515</v>
      </c>
    </row>
    <row r="1677" spans="22:24" x14ac:dyDescent="0.25">
      <c r="V1677" s="25">
        <v>1738</v>
      </c>
      <c r="W1677" s="25">
        <v>2531</v>
      </c>
      <c r="X1677" s="25" t="s">
        <v>2516</v>
      </c>
    </row>
    <row r="1678" spans="22:24" x14ac:dyDescent="0.25">
      <c r="V1678" s="26">
        <v>1739</v>
      </c>
      <c r="W1678" s="26">
        <v>1701</v>
      </c>
      <c r="X1678" s="26" t="s">
        <v>2517</v>
      </c>
    </row>
    <row r="1679" spans="22:24" x14ac:dyDescent="0.25">
      <c r="V1679" s="26">
        <v>1740</v>
      </c>
      <c r="W1679" s="26">
        <v>1729</v>
      </c>
      <c r="X1679" s="26" t="s">
        <v>2518</v>
      </c>
    </row>
    <row r="1680" spans="22:24" x14ac:dyDescent="0.25">
      <c r="V1680" s="26">
        <v>1741</v>
      </c>
      <c r="W1680" s="26">
        <v>1729</v>
      </c>
      <c r="X1680" s="26" t="s">
        <v>2519</v>
      </c>
    </row>
    <row r="1681" spans="22:24" x14ac:dyDescent="0.25">
      <c r="V1681" s="26">
        <v>1742</v>
      </c>
      <c r="W1681" s="26">
        <v>1608</v>
      </c>
      <c r="X1681" s="26" t="s">
        <v>2520</v>
      </c>
    </row>
    <row r="1682" spans="22:24" x14ac:dyDescent="0.25">
      <c r="V1682" s="26">
        <v>1743</v>
      </c>
      <c r="W1682" s="26">
        <v>1608</v>
      </c>
      <c r="X1682" s="26" t="s">
        <v>2521</v>
      </c>
    </row>
    <row r="1683" spans="22:24" x14ac:dyDescent="0.25">
      <c r="V1683" s="25">
        <v>1744</v>
      </c>
      <c r="W1683" s="25">
        <v>1730</v>
      </c>
      <c r="X1683" s="25" t="s">
        <v>2522</v>
      </c>
    </row>
    <row r="1684" spans="22:24" x14ac:dyDescent="0.25">
      <c r="V1684" s="25">
        <v>1745</v>
      </c>
      <c r="W1684" s="25">
        <v>1730</v>
      </c>
      <c r="X1684" s="25" t="s">
        <v>2523</v>
      </c>
    </row>
    <row r="1685" spans="22:24" x14ac:dyDescent="0.25">
      <c r="V1685" s="25">
        <v>1746</v>
      </c>
      <c r="W1685" s="25">
        <v>1720</v>
      </c>
      <c r="X1685" s="25" t="s">
        <v>2524</v>
      </c>
    </row>
    <row r="1686" spans="22:24" x14ac:dyDescent="0.25">
      <c r="V1686" s="25">
        <v>1747</v>
      </c>
      <c r="W1686" s="25">
        <v>1720</v>
      </c>
      <c r="X1686" s="25" t="s">
        <v>2525</v>
      </c>
    </row>
    <row r="1687" spans="22:24" x14ac:dyDescent="0.25">
      <c r="V1687" s="26">
        <v>1748</v>
      </c>
      <c r="W1687" s="26">
        <v>1741</v>
      </c>
      <c r="X1687" s="26" t="s">
        <v>2526</v>
      </c>
    </row>
    <row r="1688" spans="22:24" x14ac:dyDescent="0.25">
      <c r="V1688" s="26">
        <v>1749</v>
      </c>
      <c r="W1688" s="26">
        <v>1608</v>
      </c>
      <c r="X1688" s="26" t="s">
        <v>2527</v>
      </c>
    </row>
    <row r="1689" spans="22:24" x14ac:dyDescent="0.25">
      <c r="V1689" s="26">
        <v>1750</v>
      </c>
      <c r="W1689" s="26">
        <v>137</v>
      </c>
      <c r="X1689" s="26" t="s">
        <v>2528</v>
      </c>
    </row>
    <row r="1690" spans="22:24" x14ac:dyDescent="0.25">
      <c r="V1690" s="25">
        <v>1751</v>
      </c>
      <c r="W1690" s="25">
        <v>1459</v>
      </c>
      <c r="X1690" s="25" t="s">
        <v>2529</v>
      </c>
    </row>
    <row r="1691" spans="22:24" x14ac:dyDescent="0.25">
      <c r="V1691" s="26">
        <v>1752</v>
      </c>
      <c r="W1691" s="26">
        <v>2219</v>
      </c>
      <c r="X1691" s="26" t="s">
        <v>2530</v>
      </c>
    </row>
    <row r="1692" spans="22:24" x14ac:dyDescent="0.25">
      <c r="V1692" s="25">
        <v>1753</v>
      </c>
      <c r="W1692" s="25">
        <v>1747</v>
      </c>
      <c r="X1692" s="25" t="s">
        <v>2531</v>
      </c>
    </row>
    <row r="1693" spans="22:24" x14ac:dyDescent="0.25">
      <c r="V1693" s="25">
        <v>1754</v>
      </c>
      <c r="W1693" s="25">
        <v>1103</v>
      </c>
      <c r="X1693" s="25" t="s">
        <v>2532</v>
      </c>
    </row>
    <row r="1694" spans="22:24" x14ac:dyDescent="0.25">
      <c r="V1694" s="25">
        <v>1755</v>
      </c>
      <c r="W1694" s="25">
        <v>124</v>
      </c>
      <c r="X1694" s="25" t="s">
        <v>2533</v>
      </c>
    </row>
    <row r="1695" spans="22:24" x14ac:dyDescent="0.25">
      <c r="V1695" s="26">
        <v>1756</v>
      </c>
      <c r="W1695" s="26">
        <v>1989</v>
      </c>
      <c r="X1695" s="26" t="s">
        <v>2534</v>
      </c>
    </row>
    <row r="1696" spans="22:24" x14ac:dyDescent="0.25">
      <c r="V1696" s="26">
        <v>1757</v>
      </c>
      <c r="W1696" s="26">
        <v>1992</v>
      </c>
      <c r="X1696" s="26" t="s">
        <v>2535</v>
      </c>
    </row>
    <row r="1697" spans="22:24" x14ac:dyDescent="0.25">
      <c r="V1697" s="26">
        <v>1758</v>
      </c>
      <c r="W1697" s="26">
        <v>93</v>
      </c>
      <c r="X1697" s="26" t="s">
        <v>2536</v>
      </c>
    </row>
    <row r="1698" spans="22:24" x14ac:dyDescent="0.25">
      <c r="V1698" s="26">
        <v>1759</v>
      </c>
      <c r="W1698" s="26">
        <v>93</v>
      </c>
      <c r="X1698" s="26" t="s">
        <v>2537</v>
      </c>
    </row>
    <row r="1699" spans="22:24" x14ac:dyDescent="0.25">
      <c r="V1699" s="25">
        <v>1760</v>
      </c>
      <c r="W1699" s="25">
        <v>28</v>
      </c>
      <c r="X1699" s="25" t="s">
        <v>2538</v>
      </c>
    </row>
    <row r="1700" spans="22:24" x14ac:dyDescent="0.25">
      <c r="V1700" s="25">
        <v>1761</v>
      </c>
      <c r="W1700" s="25">
        <v>3388</v>
      </c>
      <c r="X1700" s="25" t="s">
        <v>2539</v>
      </c>
    </row>
    <row r="1701" spans="22:24" x14ac:dyDescent="0.25">
      <c r="V1701" s="26">
        <v>1762</v>
      </c>
      <c r="W1701" s="26">
        <v>1701</v>
      </c>
      <c r="X1701" s="26" t="s">
        <v>2483</v>
      </c>
    </row>
    <row r="1702" spans="22:24" x14ac:dyDescent="0.25">
      <c r="V1702" s="26">
        <v>1763</v>
      </c>
      <c r="W1702" s="26">
        <v>1701</v>
      </c>
      <c r="X1702" s="26" t="s">
        <v>349</v>
      </c>
    </row>
    <row r="1703" spans="22:24" x14ac:dyDescent="0.25">
      <c r="V1703" s="26">
        <v>1764</v>
      </c>
      <c r="W1703" s="26">
        <v>137</v>
      </c>
      <c r="X1703" s="26" t="s">
        <v>2540</v>
      </c>
    </row>
    <row r="1704" spans="22:24" x14ac:dyDescent="0.25">
      <c r="V1704" s="26">
        <v>1765</v>
      </c>
      <c r="W1704" s="26">
        <v>137</v>
      </c>
      <c r="X1704" s="26" t="s">
        <v>2541</v>
      </c>
    </row>
    <row r="1705" spans="22:24" x14ac:dyDescent="0.25">
      <c r="V1705" s="26">
        <v>1766</v>
      </c>
      <c r="W1705" s="26">
        <v>1462</v>
      </c>
      <c r="X1705" s="26" t="s">
        <v>2542</v>
      </c>
    </row>
    <row r="1706" spans="22:24" x14ac:dyDescent="0.25">
      <c r="V1706" s="25">
        <v>1767</v>
      </c>
      <c r="W1706" s="25">
        <v>1462</v>
      </c>
      <c r="X1706" s="25" t="s">
        <v>2543</v>
      </c>
    </row>
    <row r="1707" spans="22:24" x14ac:dyDescent="0.25">
      <c r="V1707" s="26">
        <v>1768</v>
      </c>
      <c r="W1707" s="26">
        <v>1940</v>
      </c>
      <c r="X1707" s="26" t="s">
        <v>2544</v>
      </c>
    </row>
    <row r="1708" spans="22:24" x14ac:dyDescent="0.25">
      <c r="V1708" s="26">
        <v>1769</v>
      </c>
      <c r="W1708" s="26">
        <v>2428</v>
      </c>
      <c r="X1708" s="26" t="s">
        <v>2545</v>
      </c>
    </row>
    <row r="1709" spans="22:24" x14ac:dyDescent="0.25">
      <c r="V1709" s="25">
        <v>1770</v>
      </c>
      <c r="W1709" s="25">
        <v>42</v>
      </c>
      <c r="X1709" s="25" t="s">
        <v>2546</v>
      </c>
    </row>
    <row r="1710" spans="22:24" x14ac:dyDescent="0.25">
      <c r="V1710" s="26">
        <v>1771</v>
      </c>
      <c r="W1710" s="26">
        <v>137</v>
      </c>
      <c r="X1710" s="26" t="s">
        <v>2547</v>
      </c>
    </row>
    <row r="1711" spans="22:24" x14ac:dyDescent="0.25">
      <c r="V1711" s="26">
        <v>1772</v>
      </c>
      <c r="W1711" s="26">
        <v>421</v>
      </c>
      <c r="X1711" s="26" t="s">
        <v>2548</v>
      </c>
    </row>
    <row r="1712" spans="22:24" x14ac:dyDescent="0.25">
      <c r="V1712" s="25">
        <v>1773</v>
      </c>
      <c r="W1712" s="25">
        <v>3903</v>
      </c>
      <c r="X1712" s="25" t="s">
        <v>2549</v>
      </c>
    </row>
    <row r="1713" spans="22:24" x14ac:dyDescent="0.25">
      <c r="V1713" s="25">
        <v>1774</v>
      </c>
      <c r="W1713" s="25">
        <v>1</v>
      </c>
      <c r="X1713" s="25" t="s">
        <v>2550</v>
      </c>
    </row>
    <row r="1714" spans="22:24" x14ac:dyDescent="0.25">
      <c r="V1714" s="26">
        <v>1775</v>
      </c>
      <c r="W1714" s="26">
        <v>1595</v>
      </c>
      <c r="X1714" s="26" t="s">
        <v>2551</v>
      </c>
    </row>
    <row r="1715" spans="22:24" x14ac:dyDescent="0.25">
      <c r="V1715" s="26">
        <v>1776</v>
      </c>
      <c r="W1715" s="26">
        <v>1701</v>
      </c>
      <c r="X1715" s="26" t="s">
        <v>2510</v>
      </c>
    </row>
    <row r="1716" spans="22:24" x14ac:dyDescent="0.25">
      <c r="V1716" s="26">
        <v>1777</v>
      </c>
      <c r="W1716" s="26">
        <v>415</v>
      </c>
      <c r="X1716" s="26" t="s">
        <v>2552</v>
      </c>
    </row>
    <row r="1717" spans="22:24" x14ac:dyDescent="0.25">
      <c r="V1717" s="26">
        <v>1778</v>
      </c>
      <c r="W1717" s="26">
        <v>415</v>
      </c>
      <c r="X1717" s="26" t="s">
        <v>2553</v>
      </c>
    </row>
    <row r="1718" spans="22:24" x14ac:dyDescent="0.25">
      <c r="V1718" s="26">
        <v>1779</v>
      </c>
      <c r="W1718" s="26">
        <v>1701</v>
      </c>
      <c r="X1718" s="26" t="s">
        <v>2554</v>
      </c>
    </row>
    <row r="1719" spans="22:24" x14ac:dyDescent="0.25">
      <c r="V1719" s="26">
        <v>1780</v>
      </c>
      <c r="W1719" s="26">
        <v>1701</v>
      </c>
      <c r="X1719" s="26" t="s">
        <v>2555</v>
      </c>
    </row>
    <row r="1720" spans="22:24" x14ac:dyDescent="0.25">
      <c r="V1720" s="26">
        <v>1781</v>
      </c>
      <c r="W1720" s="26">
        <v>244</v>
      </c>
      <c r="X1720" s="26" t="s">
        <v>2556</v>
      </c>
    </row>
    <row r="1721" spans="22:24" x14ac:dyDescent="0.25">
      <c r="V1721" s="25">
        <v>1782</v>
      </c>
      <c r="W1721" s="25">
        <v>2219</v>
      </c>
      <c r="X1721" s="25" t="s">
        <v>2557</v>
      </c>
    </row>
    <row r="1722" spans="22:24" x14ac:dyDescent="0.25">
      <c r="V1722" s="26">
        <v>1783</v>
      </c>
      <c r="W1722" s="26">
        <v>1761</v>
      </c>
      <c r="X1722" s="26" t="s">
        <v>2558</v>
      </c>
    </row>
    <row r="1723" spans="22:24" x14ac:dyDescent="0.25">
      <c r="V1723" s="26">
        <v>1784</v>
      </c>
      <c r="W1723" s="26">
        <v>167</v>
      </c>
      <c r="X1723" s="26" t="s">
        <v>2559</v>
      </c>
    </row>
    <row r="1724" spans="22:24" x14ac:dyDescent="0.25">
      <c r="V1724" s="26">
        <v>1785</v>
      </c>
      <c r="W1724" s="26">
        <v>167</v>
      </c>
      <c r="X1724" s="26" t="s">
        <v>2560</v>
      </c>
    </row>
    <row r="1725" spans="22:24" x14ac:dyDescent="0.25">
      <c r="V1725" s="26">
        <v>1786</v>
      </c>
      <c r="W1725" s="26">
        <v>1701</v>
      </c>
      <c r="X1725" s="26" t="s">
        <v>2561</v>
      </c>
    </row>
    <row r="1726" spans="22:24" x14ac:dyDescent="0.25">
      <c r="V1726" s="26">
        <v>1787</v>
      </c>
      <c r="W1726" s="26">
        <v>3898</v>
      </c>
      <c r="X1726" s="26" t="s">
        <v>2562</v>
      </c>
    </row>
    <row r="1727" spans="22:24" x14ac:dyDescent="0.25">
      <c r="V1727" s="26">
        <v>1788</v>
      </c>
      <c r="W1727" s="26">
        <v>3898</v>
      </c>
      <c r="X1727" s="26" t="s">
        <v>2563</v>
      </c>
    </row>
    <row r="1728" spans="22:24" x14ac:dyDescent="0.25">
      <c r="V1728" s="26">
        <v>1789</v>
      </c>
      <c r="W1728" s="26">
        <v>16</v>
      </c>
      <c r="X1728" s="26" t="s">
        <v>2564</v>
      </c>
    </row>
    <row r="1729" spans="22:24" x14ac:dyDescent="0.25">
      <c r="V1729" s="25">
        <v>1790</v>
      </c>
      <c r="W1729" s="25">
        <v>1950</v>
      </c>
      <c r="X1729" s="25" t="s">
        <v>2565</v>
      </c>
    </row>
    <row r="1730" spans="22:24" x14ac:dyDescent="0.25">
      <c r="V1730" s="26">
        <v>1791</v>
      </c>
      <c r="W1730" s="26">
        <v>1701</v>
      </c>
      <c r="X1730" s="26" t="s">
        <v>2566</v>
      </c>
    </row>
    <row r="1731" spans="22:24" x14ac:dyDescent="0.25">
      <c r="V1731" s="26">
        <v>1792</v>
      </c>
      <c r="W1731" s="26">
        <v>1701</v>
      </c>
      <c r="X1731" s="26" t="s">
        <v>2567</v>
      </c>
    </row>
    <row r="1732" spans="22:24" x14ac:dyDescent="0.25">
      <c r="V1732" s="26">
        <v>1793</v>
      </c>
      <c r="W1732" s="26">
        <v>1701</v>
      </c>
      <c r="X1732" s="26" t="s">
        <v>2568</v>
      </c>
    </row>
    <row r="1733" spans="22:24" x14ac:dyDescent="0.25">
      <c r="V1733" s="26">
        <v>1794</v>
      </c>
      <c r="W1733" s="26">
        <v>1741</v>
      </c>
      <c r="X1733" s="26" t="s">
        <v>2569</v>
      </c>
    </row>
    <row r="1734" spans="22:24" x14ac:dyDescent="0.25">
      <c r="V1734" s="25">
        <v>1795</v>
      </c>
      <c r="W1734" s="25">
        <v>1457</v>
      </c>
      <c r="X1734" s="25" t="s">
        <v>2570</v>
      </c>
    </row>
    <row r="1735" spans="22:24" x14ac:dyDescent="0.25">
      <c r="V1735" s="25">
        <v>1796</v>
      </c>
      <c r="W1735" s="25">
        <v>1795</v>
      </c>
      <c r="X1735" s="25" t="s">
        <v>2571</v>
      </c>
    </row>
    <row r="1736" spans="22:24" x14ac:dyDescent="0.25">
      <c r="V1736" s="26">
        <v>1797</v>
      </c>
      <c r="W1736" s="26">
        <v>415</v>
      </c>
      <c r="X1736" s="26" t="s">
        <v>2572</v>
      </c>
    </row>
    <row r="1737" spans="22:24" x14ac:dyDescent="0.25">
      <c r="V1737" s="25">
        <v>1798</v>
      </c>
      <c r="W1737" s="25">
        <v>1795</v>
      </c>
      <c r="X1737" s="25" t="s">
        <v>2573</v>
      </c>
    </row>
    <row r="1738" spans="22:24" x14ac:dyDescent="0.25">
      <c r="V1738" s="25">
        <v>1799</v>
      </c>
      <c r="W1738" s="25">
        <v>137</v>
      </c>
      <c r="X1738" s="25" t="s">
        <v>2574</v>
      </c>
    </row>
    <row r="1739" spans="22:24" x14ac:dyDescent="0.25">
      <c r="V1739" s="25">
        <v>1800</v>
      </c>
      <c r="W1739" s="25">
        <v>137</v>
      </c>
      <c r="X1739" s="25" t="s">
        <v>2575</v>
      </c>
    </row>
    <row r="1740" spans="22:24" x14ac:dyDescent="0.25">
      <c r="V1740" s="26">
        <v>1801</v>
      </c>
      <c r="W1740" s="26">
        <v>1927</v>
      </c>
      <c r="X1740" s="26" t="s">
        <v>2576</v>
      </c>
    </row>
    <row r="1741" spans="22:24" x14ac:dyDescent="0.25">
      <c r="V1741" s="25">
        <v>1802</v>
      </c>
      <c r="W1741" s="25">
        <v>1483</v>
      </c>
      <c r="X1741" s="25" t="s">
        <v>2577</v>
      </c>
    </row>
    <row r="1742" spans="22:24" x14ac:dyDescent="0.25">
      <c r="V1742" s="25">
        <v>1803</v>
      </c>
      <c r="W1742" s="25">
        <v>167</v>
      </c>
      <c r="X1742" s="25" t="s">
        <v>2578</v>
      </c>
    </row>
    <row r="1743" spans="22:24" x14ac:dyDescent="0.25">
      <c r="V1743" s="26">
        <v>1804</v>
      </c>
      <c r="W1743" s="26">
        <v>167</v>
      </c>
      <c r="X1743" s="26" t="s">
        <v>2579</v>
      </c>
    </row>
    <row r="1744" spans="22:24" x14ac:dyDescent="0.25">
      <c r="V1744" s="25">
        <v>1805</v>
      </c>
      <c r="W1744" s="25">
        <v>1457</v>
      </c>
      <c r="X1744" s="25" t="s">
        <v>2580</v>
      </c>
    </row>
    <row r="1745" spans="22:24" x14ac:dyDescent="0.25">
      <c r="V1745" s="25">
        <v>1806</v>
      </c>
      <c r="W1745" s="25">
        <v>1670</v>
      </c>
      <c r="X1745" s="25" t="s">
        <v>271</v>
      </c>
    </row>
    <row r="1746" spans="22:24" x14ac:dyDescent="0.25">
      <c r="V1746" s="26">
        <v>1807</v>
      </c>
      <c r="W1746" s="26">
        <v>1806</v>
      </c>
      <c r="X1746" s="26" t="s">
        <v>2581</v>
      </c>
    </row>
    <row r="1747" spans="22:24" x14ac:dyDescent="0.25">
      <c r="V1747" s="25">
        <v>1808</v>
      </c>
      <c r="W1747" s="25">
        <v>1806</v>
      </c>
      <c r="X1747" s="25" t="s">
        <v>2582</v>
      </c>
    </row>
    <row r="1748" spans="22:24" x14ac:dyDescent="0.25">
      <c r="V1748" s="25">
        <v>1809</v>
      </c>
      <c r="W1748" s="25">
        <v>647</v>
      </c>
      <c r="X1748" s="25" t="s">
        <v>2583</v>
      </c>
    </row>
    <row r="1749" spans="22:24" x14ac:dyDescent="0.25">
      <c r="V1749" s="25">
        <v>1810</v>
      </c>
      <c r="W1749" s="25">
        <v>2515</v>
      </c>
      <c r="X1749" s="25" t="s">
        <v>2584</v>
      </c>
    </row>
    <row r="1750" spans="22:24" x14ac:dyDescent="0.25">
      <c r="V1750" s="26">
        <v>1811</v>
      </c>
      <c r="W1750" s="26">
        <v>3903</v>
      </c>
      <c r="X1750" s="26" t="s">
        <v>2585</v>
      </c>
    </row>
    <row r="1751" spans="22:24" x14ac:dyDescent="0.25">
      <c r="V1751" s="26">
        <v>1812</v>
      </c>
      <c r="W1751" s="26">
        <v>2428</v>
      </c>
      <c r="X1751" s="26" t="s">
        <v>2586</v>
      </c>
    </row>
    <row r="1752" spans="22:24" x14ac:dyDescent="0.25">
      <c r="V1752" s="25">
        <v>1813</v>
      </c>
      <c r="W1752" s="25">
        <v>137</v>
      </c>
      <c r="X1752" s="25" t="s">
        <v>2587</v>
      </c>
    </row>
    <row r="1753" spans="22:24" x14ac:dyDescent="0.25">
      <c r="V1753" s="25">
        <v>1814</v>
      </c>
      <c r="W1753" s="25">
        <v>1338</v>
      </c>
      <c r="X1753" s="25" t="s">
        <v>2588</v>
      </c>
    </row>
    <row r="1754" spans="22:24" x14ac:dyDescent="0.25">
      <c r="V1754" s="25">
        <v>1815</v>
      </c>
      <c r="W1754" s="25">
        <v>1338</v>
      </c>
      <c r="X1754" s="25" t="s">
        <v>2589</v>
      </c>
    </row>
    <row r="1755" spans="22:24" x14ac:dyDescent="0.25">
      <c r="V1755" s="26">
        <v>1816</v>
      </c>
      <c r="W1755" s="26">
        <v>244</v>
      </c>
      <c r="X1755" s="26" t="s">
        <v>2590</v>
      </c>
    </row>
    <row r="1756" spans="22:24" x14ac:dyDescent="0.25">
      <c r="V1756" s="25">
        <v>1817</v>
      </c>
      <c r="W1756" s="25">
        <v>391</v>
      </c>
      <c r="X1756" s="25" t="s">
        <v>775</v>
      </c>
    </row>
    <row r="1757" spans="22:24" x14ac:dyDescent="0.25">
      <c r="V1757" s="25">
        <v>1818</v>
      </c>
      <c r="W1757" s="25">
        <v>3926</v>
      </c>
      <c r="X1757" s="25" t="s">
        <v>2591</v>
      </c>
    </row>
    <row r="1758" spans="22:24" x14ac:dyDescent="0.25">
      <c r="V1758" s="26">
        <v>1819</v>
      </c>
      <c r="W1758" s="26">
        <v>1701</v>
      </c>
      <c r="X1758" s="26" t="s">
        <v>2592</v>
      </c>
    </row>
    <row r="1759" spans="22:24" x14ac:dyDescent="0.25">
      <c r="V1759" s="25">
        <v>1820</v>
      </c>
      <c r="W1759" s="25">
        <v>1928</v>
      </c>
      <c r="X1759" s="25" t="s">
        <v>2593</v>
      </c>
    </row>
    <row r="1760" spans="22:24" x14ac:dyDescent="0.25">
      <c r="V1760" s="25">
        <v>1821</v>
      </c>
      <c r="W1760" s="25">
        <v>1820</v>
      </c>
      <c r="X1760" s="25" t="s">
        <v>2594</v>
      </c>
    </row>
    <row r="1761" spans="22:24" x14ac:dyDescent="0.25">
      <c r="V1761" s="26">
        <v>1822</v>
      </c>
      <c r="W1761" s="26">
        <v>341</v>
      </c>
      <c r="X1761" s="26" t="s">
        <v>2595</v>
      </c>
    </row>
    <row r="1762" spans="22:24" x14ac:dyDescent="0.25">
      <c r="V1762" s="25">
        <v>1823</v>
      </c>
      <c r="W1762" s="25">
        <v>986</v>
      </c>
      <c r="X1762" s="25" t="s">
        <v>2596</v>
      </c>
    </row>
    <row r="1763" spans="22:24" x14ac:dyDescent="0.25">
      <c r="V1763" s="26">
        <v>1824</v>
      </c>
      <c r="W1763" s="26">
        <v>11</v>
      </c>
      <c r="X1763" s="26" t="s">
        <v>2597</v>
      </c>
    </row>
    <row r="1764" spans="22:24" x14ac:dyDescent="0.25">
      <c r="V1764" s="26">
        <v>1825</v>
      </c>
      <c r="W1764" s="26">
        <v>167</v>
      </c>
      <c r="X1764" s="26" t="s">
        <v>2598</v>
      </c>
    </row>
    <row r="1765" spans="22:24" x14ac:dyDescent="0.25">
      <c r="V1765" s="26">
        <v>1826</v>
      </c>
      <c r="W1765" s="26">
        <v>1972</v>
      </c>
      <c r="X1765" s="26" t="s">
        <v>2599</v>
      </c>
    </row>
    <row r="1766" spans="22:24" x14ac:dyDescent="0.25">
      <c r="V1766" s="26">
        <v>1827</v>
      </c>
      <c r="W1766" s="26">
        <v>1926</v>
      </c>
      <c r="X1766" s="26" t="s">
        <v>2600</v>
      </c>
    </row>
    <row r="1767" spans="22:24" x14ac:dyDescent="0.25">
      <c r="V1767" s="25">
        <v>1828</v>
      </c>
      <c r="W1767" s="25">
        <v>1993</v>
      </c>
      <c r="X1767" s="25" t="s">
        <v>2107</v>
      </c>
    </row>
    <row r="1768" spans="22:24" x14ac:dyDescent="0.25">
      <c r="V1768" s="26">
        <v>1829</v>
      </c>
      <c r="W1768" s="26">
        <v>1740</v>
      </c>
      <c r="X1768" s="26" t="s">
        <v>2601</v>
      </c>
    </row>
    <row r="1769" spans="22:24" x14ac:dyDescent="0.25">
      <c r="V1769" s="26">
        <v>1830</v>
      </c>
      <c r="W1769" s="26">
        <v>1926</v>
      </c>
      <c r="X1769" s="26" t="s">
        <v>2602</v>
      </c>
    </row>
    <row r="1770" spans="22:24" x14ac:dyDescent="0.25">
      <c r="V1770" s="25">
        <v>1831</v>
      </c>
      <c r="W1770" s="25">
        <v>1337</v>
      </c>
      <c r="X1770" s="25" t="s">
        <v>2603</v>
      </c>
    </row>
    <row r="1771" spans="22:24" x14ac:dyDescent="0.25">
      <c r="V1771" s="25">
        <v>1832</v>
      </c>
      <c r="W1771" s="25">
        <v>1831</v>
      </c>
      <c r="X1771" s="25" t="s">
        <v>2604</v>
      </c>
    </row>
    <row r="1772" spans="22:24" x14ac:dyDescent="0.25">
      <c r="V1772" s="25">
        <v>1833</v>
      </c>
      <c r="W1772" s="25">
        <v>1338</v>
      </c>
      <c r="X1772" s="25" t="s">
        <v>2605</v>
      </c>
    </row>
    <row r="1773" spans="22:24" x14ac:dyDescent="0.25">
      <c r="V1773" s="26">
        <v>1834</v>
      </c>
      <c r="W1773" s="26">
        <v>1979</v>
      </c>
      <c r="X1773" s="26" t="s">
        <v>2606</v>
      </c>
    </row>
    <row r="1774" spans="22:24" x14ac:dyDescent="0.25">
      <c r="V1774" s="26">
        <v>1835</v>
      </c>
      <c r="W1774" s="26">
        <v>341</v>
      </c>
      <c r="X1774" s="26" t="s">
        <v>2607</v>
      </c>
    </row>
    <row r="1775" spans="22:24" x14ac:dyDescent="0.25">
      <c r="V1775" s="25">
        <v>1836</v>
      </c>
      <c r="W1775" s="25">
        <v>1611</v>
      </c>
      <c r="X1775" s="25" t="s">
        <v>2608</v>
      </c>
    </row>
    <row r="1776" spans="22:24" x14ac:dyDescent="0.25">
      <c r="V1776" s="25">
        <v>1837</v>
      </c>
      <c r="W1776" s="25">
        <v>3926</v>
      </c>
      <c r="X1776" s="25" t="s">
        <v>2609</v>
      </c>
    </row>
    <row r="1777" spans="22:24" x14ac:dyDescent="0.25">
      <c r="V1777" s="25">
        <v>1838</v>
      </c>
      <c r="W1777" s="25">
        <v>3926</v>
      </c>
      <c r="X1777" s="25" t="s">
        <v>2610</v>
      </c>
    </row>
    <row r="1778" spans="22:24" x14ac:dyDescent="0.25">
      <c r="V1778" s="25">
        <v>1839</v>
      </c>
      <c r="W1778" s="25">
        <v>1820</v>
      </c>
      <c r="X1778" s="25" t="s">
        <v>2611</v>
      </c>
    </row>
    <row r="1779" spans="22:24" x14ac:dyDescent="0.25">
      <c r="V1779" s="25">
        <v>1840</v>
      </c>
      <c r="W1779" s="25">
        <v>1820</v>
      </c>
      <c r="X1779" s="25" t="s">
        <v>2612</v>
      </c>
    </row>
    <row r="1780" spans="22:24" x14ac:dyDescent="0.25">
      <c r="V1780" s="25">
        <v>1841</v>
      </c>
      <c r="W1780" s="25">
        <v>1820</v>
      </c>
      <c r="X1780" s="25" t="s">
        <v>2613</v>
      </c>
    </row>
    <row r="1781" spans="22:24" x14ac:dyDescent="0.25">
      <c r="V1781" s="26">
        <v>1842</v>
      </c>
      <c r="W1781" s="26">
        <v>1972</v>
      </c>
      <c r="X1781" s="26" t="s">
        <v>2614</v>
      </c>
    </row>
    <row r="1782" spans="22:24" x14ac:dyDescent="0.25">
      <c r="V1782" s="26">
        <v>1843</v>
      </c>
      <c r="W1782" s="26">
        <v>1993</v>
      </c>
      <c r="X1782" s="26" t="s">
        <v>2615</v>
      </c>
    </row>
    <row r="1783" spans="22:24" x14ac:dyDescent="0.25">
      <c r="V1783" s="26">
        <v>1844</v>
      </c>
      <c r="W1783" s="26">
        <v>2283</v>
      </c>
      <c r="X1783" s="26" t="s">
        <v>2616</v>
      </c>
    </row>
    <row r="1784" spans="22:24" x14ac:dyDescent="0.25">
      <c r="V1784" s="26">
        <v>1845</v>
      </c>
      <c r="W1784" s="26">
        <v>2283</v>
      </c>
      <c r="X1784" s="26" t="s">
        <v>2617</v>
      </c>
    </row>
    <row r="1785" spans="22:24" x14ac:dyDescent="0.25">
      <c r="V1785" s="25">
        <v>1846</v>
      </c>
      <c r="W1785" s="25">
        <v>1820</v>
      </c>
      <c r="X1785" s="25" t="s">
        <v>2618</v>
      </c>
    </row>
    <row r="1786" spans="22:24" x14ac:dyDescent="0.25">
      <c r="V1786" s="26">
        <v>1847</v>
      </c>
      <c r="W1786" s="26">
        <v>2428</v>
      </c>
      <c r="X1786" s="26" t="s">
        <v>2619</v>
      </c>
    </row>
    <row r="1787" spans="22:24" x14ac:dyDescent="0.25">
      <c r="V1787" s="26">
        <v>1848</v>
      </c>
      <c r="W1787" s="26">
        <v>3905</v>
      </c>
      <c r="X1787" s="26" t="s">
        <v>2620</v>
      </c>
    </row>
    <row r="1788" spans="22:24" x14ac:dyDescent="0.25">
      <c r="V1788" s="26">
        <v>1849</v>
      </c>
      <c r="W1788" s="26">
        <v>341</v>
      </c>
      <c r="X1788" s="26" t="s">
        <v>2621</v>
      </c>
    </row>
    <row r="1789" spans="22:24" x14ac:dyDescent="0.25">
      <c r="V1789" s="25">
        <v>1850</v>
      </c>
      <c r="W1789" s="25">
        <v>208</v>
      </c>
      <c r="X1789" s="25" t="s">
        <v>2622</v>
      </c>
    </row>
    <row r="1790" spans="22:24" x14ac:dyDescent="0.25">
      <c r="V1790" s="26">
        <v>1851</v>
      </c>
      <c r="W1790" s="26">
        <v>1459</v>
      </c>
      <c r="X1790" s="26" t="s">
        <v>2623</v>
      </c>
    </row>
    <row r="1791" spans="22:24" x14ac:dyDescent="0.25">
      <c r="V1791" s="25">
        <v>1852</v>
      </c>
      <c r="W1791" s="25">
        <v>435</v>
      </c>
      <c r="X1791" s="25" t="s">
        <v>2624</v>
      </c>
    </row>
    <row r="1792" spans="22:24" x14ac:dyDescent="0.25">
      <c r="V1792" s="26">
        <v>1853</v>
      </c>
      <c r="W1792" s="26">
        <v>1852</v>
      </c>
      <c r="X1792" s="26" t="s">
        <v>2625</v>
      </c>
    </row>
    <row r="1793" spans="22:24" x14ac:dyDescent="0.25">
      <c r="V1793" s="25">
        <v>1854</v>
      </c>
      <c r="W1793" s="25">
        <v>1963</v>
      </c>
      <c r="X1793" s="25" t="s">
        <v>2626</v>
      </c>
    </row>
    <row r="1794" spans="22:24" x14ac:dyDescent="0.25">
      <c r="V1794" s="26">
        <v>1855</v>
      </c>
      <c r="W1794" s="26">
        <v>1925</v>
      </c>
      <c r="X1794" s="26" t="s">
        <v>2627</v>
      </c>
    </row>
    <row r="1795" spans="22:24" x14ac:dyDescent="0.25">
      <c r="V1795" s="25">
        <v>1856</v>
      </c>
      <c r="W1795" s="25">
        <v>2566</v>
      </c>
      <c r="X1795" s="25" t="s">
        <v>2628</v>
      </c>
    </row>
    <row r="1796" spans="22:24" x14ac:dyDescent="0.25">
      <c r="V1796" s="25">
        <v>1857</v>
      </c>
      <c r="W1796" s="25">
        <v>1338</v>
      </c>
      <c r="X1796" s="25" t="s">
        <v>2629</v>
      </c>
    </row>
    <row r="1797" spans="22:24" x14ac:dyDescent="0.25">
      <c r="V1797" s="26">
        <v>1858</v>
      </c>
      <c r="W1797" s="26">
        <v>167</v>
      </c>
      <c r="X1797" s="26" t="s">
        <v>2630</v>
      </c>
    </row>
    <row r="1798" spans="22:24" x14ac:dyDescent="0.25">
      <c r="V1798" s="25">
        <v>1859</v>
      </c>
      <c r="W1798" s="25">
        <v>167</v>
      </c>
      <c r="X1798" s="25" t="s">
        <v>2631</v>
      </c>
    </row>
    <row r="1799" spans="22:24" x14ac:dyDescent="0.25">
      <c r="V1799" s="25">
        <v>1860</v>
      </c>
      <c r="W1799" s="25">
        <v>167</v>
      </c>
      <c r="X1799" s="25" t="s">
        <v>2632</v>
      </c>
    </row>
    <row r="1800" spans="22:24" x14ac:dyDescent="0.25">
      <c r="V1800" s="26">
        <v>1861</v>
      </c>
      <c r="W1800" s="26">
        <v>167</v>
      </c>
      <c r="X1800" s="26" t="s">
        <v>2633</v>
      </c>
    </row>
    <row r="1801" spans="22:24" x14ac:dyDescent="0.25">
      <c r="V1801" s="25">
        <v>1862</v>
      </c>
      <c r="W1801" s="25">
        <v>167</v>
      </c>
      <c r="X1801" s="25" t="s">
        <v>2634</v>
      </c>
    </row>
    <row r="1802" spans="22:24" x14ac:dyDescent="0.25">
      <c r="V1802" s="26">
        <v>1863</v>
      </c>
      <c r="W1802" s="26">
        <v>3897</v>
      </c>
      <c r="X1802" s="26" t="s">
        <v>2635</v>
      </c>
    </row>
    <row r="1803" spans="22:24" x14ac:dyDescent="0.25">
      <c r="V1803" s="26">
        <v>1864</v>
      </c>
      <c r="W1803" s="26">
        <v>451</v>
      </c>
      <c r="X1803" s="26" t="s">
        <v>2636</v>
      </c>
    </row>
    <row r="1804" spans="22:24" x14ac:dyDescent="0.25">
      <c r="V1804" s="25">
        <v>1865</v>
      </c>
      <c r="W1804" s="25">
        <v>154</v>
      </c>
      <c r="X1804" s="25" t="s">
        <v>2637</v>
      </c>
    </row>
    <row r="1805" spans="22:24" x14ac:dyDescent="0.25">
      <c r="V1805" s="25">
        <v>1866</v>
      </c>
      <c r="W1805" s="25">
        <v>2284</v>
      </c>
      <c r="X1805" s="25" t="s">
        <v>2638</v>
      </c>
    </row>
    <row r="1806" spans="22:24" x14ac:dyDescent="0.25">
      <c r="V1806" s="26">
        <v>1867</v>
      </c>
      <c r="W1806" s="26">
        <v>2428</v>
      </c>
      <c r="X1806" s="26" t="s">
        <v>2639</v>
      </c>
    </row>
    <row r="1807" spans="22:24" x14ac:dyDescent="0.25">
      <c r="V1807" s="26">
        <v>1868</v>
      </c>
      <c r="W1807" s="26">
        <v>1981</v>
      </c>
      <c r="X1807" s="26" t="s">
        <v>2640</v>
      </c>
    </row>
    <row r="1808" spans="22:24" x14ac:dyDescent="0.25">
      <c r="V1808" s="26">
        <v>1869</v>
      </c>
      <c r="W1808" s="26">
        <v>3390</v>
      </c>
      <c r="X1808" s="26" t="s">
        <v>2641</v>
      </c>
    </row>
    <row r="1809" spans="22:24" x14ac:dyDescent="0.25">
      <c r="V1809" s="26">
        <v>1870</v>
      </c>
      <c r="W1809" s="26">
        <v>415</v>
      </c>
      <c r="X1809" s="26" t="s">
        <v>2642</v>
      </c>
    </row>
    <row r="1810" spans="22:24" x14ac:dyDescent="0.25">
      <c r="V1810" s="26">
        <v>1871</v>
      </c>
      <c r="W1810" s="26">
        <v>415</v>
      </c>
      <c r="X1810" s="26" t="s">
        <v>2643</v>
      </c>
    </row>
    <row r="1811" spans="22:24" x14ac:dyDescent="0.25">
      <c r="V1811" s="26">
        <v>1872</v>
      </c>
      <c r="W1811" s="26">
        <v>2092</v>
      </c>
      <c r="X1811" s="26" t="s">
        <v>2644</v>
      </c>
    </row>
    <row r="1812" spans="22:24" x14ac:dyDescent="0.25">
      <c r="V1812" s="26">
        <v>1873</v>
      </c>
      <c r="W1812" s="26">
        <v>27</v>
      </c>
      <c r="X1812" s="26" t="s">
        <v>2645</v>
      </c>
    </row>
    <row r="1813" spans="22:24" x14ac:dyDescent="0.25">
      <c r="V1813" s="26">
        <v>1874</v>
      </c>
      <c r="W1813" s="26">
        <v>167</v>
      </c>
      <c r="X1813" s="26" t="s">
        <v>2646</v>
      </c>
    </row>
    <row r="1814" spans="22:24" x14ac:dyDescent="0.25">
      <c r="V1814" s="26">
        <v>1875</v>
      </c>
      <c r="W1814" s="26">
        <v>1644</v>
      </c>
      <c r="X1814" s="26" t="s">
        <v>2647</v>
      </c>
    </row>
    <row r="1815" spans="22:24" x14ac:dyDescent="0.25">
      <c r="V1815" s="26">
        <v>1876</v>
      </c>
      <c r="W1815" s="26">
        <v>167</v>
      </c>
      <c r="X1815" s="26" t="s">
        <v>2648</v>
      </c>
    </row>
    <row r="1816" spans="22:24" x14ac:dyDescent="0.25">
      <c r="V1816" s="25">
        <v>1877</v>
      </c>
      <c r="W1816" s="25">
        <v>167</v>
      </c>
      <c r="X1816" s="25" t="s">
        <v>2649</v>
      </c>
    </row>
    <row r="1817" spans="22:24" x14ac:dyDescent="0.25">
      <c r="V1817" s="26">
        <v>1878</v>
      </c>
      <c r="W1817" s="26">
        <v>244</v>
      </c>
      <c r="X1817" s="26" t="s">
        <v>2650</v>
      </c>
    </row>
    <row r="1818" spans="22:24" x14ac:dyDescent="0.25">
      <c r="V1818" s="26">
        <v>1879</v>
      </c>
      <c r="W1818" s="26">
        <v>1820</v>
      </c>
      <c r="X1818" s="26" t="s">
        <v>2651</v>
      </c>
    </row>
    <row r="1819" spans="22:24" x14ac:dyDescent="0.25">
      <c r="V1819" s="26">
        <v>1880</v>
      </c>
      <c r="W1819" s="26">
        <v>1820</v>
      </c>
      <c r="X1819" s="26" t="s">
        <v>2652</v>
      </c>
    </row>
    <row r="1820" spans="22:24" x14ac:dyDescent="0.25">
      <c r="V1820" s="26">
        <v>1881</v>
      </c>
      <c r="W1820" s="26">
        <v>1950</v>
      </c>
      <c r="X1820" s="26" t="s">
        <v>2653</v>
      </c>
    </row>
    <row r="1821" spans="22:24" x14ac:dyDescent="0.25">
      <c r="V1821" s="26">
        <v>1882</v>
      </c>
      <c r="W1821" s="26">
        <v>167</v>
      </c>
      <c r="X1821" s="26" t="s">
        <v>2654</v>
      </c>
    </row>
    <row r="1822" spans="22:24" x14ac:dyDescent="0.25">
      <c r="V1822" s="25">
        <v>1883</v>
      </c>
      <c r="W1822" s="25">
        <v>1972</v>
      </c>
      <c r="X1822" s="25" t="s">
        <v>2655</v>
      </c>
    </row>
    <row r="1823" spans="22:24" x14ac:dyDescent="0.25">
      <c r="V1823" s="26">
        <v>1884</v>
      </c>
      <c r="W1823" s="26">
        <v>2429</v>
      </c>
      <c r="X1823" s="26" t="s">
        <v>2656</v>
      </c>
    </row>
    <row r="1824" spans="22:24" x14ac:dyDescent="0.25">
      <c r="V1824" s="26">
        <v>1885</v>
      </c>
      <c r="W1824" s="26">
        <v>1701</v>
      </c>
      <c r="X1824" s="26" t="s">
        <v>2657</v>
      </c>
    </row>
    <row r="1825" spans="22:24" x14ac:dyDescent="0.25">
      <c r="V1825" s="25">
        <v>1886</v>
      </c>
      <c r="W1825" s="25">
        <v>124</v>
      </c>
      <c r="X1825" s="25" t="s">
        <v>2658</v>
      </c>
    </row>
    <row r="1826" spans="22:24" x14ac:dyDescent="0.25">
      <c r="V1826" s="26">
        <v>1887</v>
      </c>
      <c r="W1826" s="26">
        <v>137</v>
      </c>
      <c r="X1826" s="26" t="s">
        <v>2659</v>
      </c>
    </row>
    <row r="1827" spans="22:24" x14ac:dyDescent="0.25">
      <c r="V1827" s="25">
        <v>1888</v>
      </c>
      <c r="W1827" s="25">
        <v>549</v>
      </c>
      <c r="X1827" s="25" t="s">
        <v>347</v>
      </c>
    </row>
    <row r="1828" spans="22:24" x14ac:dyDescent="0.25">
      <c r="V1828" s="26">
        <v>1889</v>
      </c>
      <c r="W1828" s="26">
        <v>53</v>
      </c>
      <c r="X1828" s="26" t="s">
        <v>2660</v>
      </c>
    </row>
    <row r="1829" spans="22:24" x14ac:dyDescent="0.25">
      <c r="V1829" s="26">
        <v>1890</v>
      </c>
      <c r="W1829" s="26">
        <v>244</v>
      </c>
      <c r="X1829" s="26" t="s">
        <v>2661</v>
      </c>
    </row>
    <row r="1830" spans="22:24" x14ac:dyDescent="0.25">
      <c r="V1830" s="25">
        <v>1891</v>
      </c>
      <c r="W1830" s="25">
        <v>1941</v>
      </c>
      <c r="X1830" s="25" t="s">
        <v>2662</v>
      </c>
    </row>
    <row r="1831" spans="22:24" x14ac:dyDescent="0.25">
      <c r="V1831" s="26">
        <v>1892</v>
      </c>
      <c r="W1831" s="26">
        <v>1969</v>
      </c>
      <c r="X1831" s="26" t="s">
        <v>2663</v>
      </c>
    </row>
    <row r="1832" spans="22:24" x14ac:dyDescent="0.25">
      <c r="V1832" s="25">
        <v>1893</v>
      </c>
      <c r="W1832" s="25">
        <v>137</v>
      </c>
      <c r="X1832" s="25" t="s">
        <v>2664</v>
      </c>
    </row>
    <row r="1833" spans="22:24" x14ac:dyDescent="0.25">
      <c r="V1833" s="25">
        <v>1894</v>
      </c>
      <c r="W1833" s="25">
        <v>442</v>
      </c>
      <c r="X1833" s="25" t="s">
        <v>2665</v>
      </c>
    </row>
    <row r="1834" spans="22:24" x14ac:dyDescent="0.25">
      <c r="V1834" s="25">
        <v>1895</v>
      </c>
      <c r="W1834" s="25">
        <v>1852</v>
      </c>
      <c r="X1834" s="25" t="s">
        <v>2666</v>
      </c>
    </row>
    <row r="1835" spans="22:24" x14ac:dyDescent="0.25">
      <c r="V1835" s="25">
        <v>1896</v>
      </c>
      <c r="W1835" s="25">
        <v>282</v>
      </c>
      <c r="X1835" s="25" t="s">
        <v>2667</v>
      </c>
    </row>
    <row r="1836" spans="22:24" x14ac:dyDescent="0.25">
      <c r="V1836" s="25">
        <v>1897</v>
      </c>
      <c r="W1836" s="25">
        <v>282</v>
      </c>
      <c r="X1836" s="25" t="s">
        <v>2668</v>
      </c>
    </row>
    <row r="1837" spans="22:24" x14ac:dyDescent="0.25">
      <c r="V1837" s="25">
        <v>1898</v>
      </c>
      <c r="W1837" s="25">
        <v>282</v>
      </c>
      <c r="X1837" s="25" t="s">
        <v>2669</v>
      </c>
    </row>
    <row r="1838" spans="22:24" x14ac:dyDescent="0.25">
      <c r="V1838" s="25">
        <v>1899</v>
      </c>
      <c r="W1838" s="25">
        <v>282</v>
      </c>
      <c r="X1838" s="25" t="s">
        <v>2670</v>
      </c>
    </row>
    <row r="1839" spans="22:24" x14ac:dyDescent="0.25">
      <c r="V1839" s="25">
        <v>1900</v>
      </c>
      <c r="W1839" s="25">
        <v>282</v>
      </c>
      <c r="X1839" s="25" t="s">
        <v>2671</v>
      </c>
    </row>
    <row r="1840" spans="22:24" x14ac:dyDescent="0.25">
      <c r="V1840" s="25">
        <v>1901</v>
      </c>
      <c r="W1840" s="25">
        <v>282</v>
      </c>
      <c r="X1840" s="25" t="s">
        <v>2672</v>
      </c>
    </row>
    <row r="1841" spans="22:24" x14ac:dyDescent="0.25">
      <c r="V1841" s="25">
        <v>1902</v>
      </c>
      <c r="W1841" s="25">
        <v>282</v>
      </c>
      <c r="X1841" s="25" t="s">
        <v>218</v>
      </c>
    </row>
    <row r="1842" spans="22:24" x14ac:dyDescent="0.25">
      <c r="V1842" s="26">
        <v>1903</v>
      </c>
      <c r="W1842" s="26">
        <v>282</v>
      </c>
      <c r="X1842" s="26" t="s">
        <v>2673</v>
      </c>
    </row>
    <row r="1843" spans="22:24" x14ac:dyDescent="0.25">
      <c r="V1843" s="26">
        <v>1904</v>
      </c>
      <c r="W1843" s="26">
        <v>269</v>
      </c>
      <c r="X1843" s="26" t="s">
        <v>2674</v>
      </c>
    </row>
    <row r="1844" spans="22:24" x14ac:dyDescent="0.25">
      <c r="V1844" s="25">
        <v>1905</v>
      </c>
      <c r="W1844" s="25">
        <v>269</v>
      </c>
      <c r="X1844" s="25" t="s">
        <v>2675</v>
      </c>
    </row>
    <row r="1845" spans="22:24" x14ac:dyDescent="0.25">
      <c r="V1845" s="25">
        <v>1906</v>
      </c>
      <c r="W1845" s="25">
        <v>1896</v>
      </c>
      <c r="X1845" s="25" t="s">
        <v>2676</v>
      </c>
    </row>
    <row r="1846" spans="22:24" x14ac:dyDescent="0.25">
      <c r="V1846" s="25">
        <v>1907</v>
      </c>
      <c r="W1846" s="25">
        <v>1896</v>
      </c>
      <c r="X1846" s="25" t="s">
        <v>2677</v>
      </c>
    </row>
    <row r="1847" spans="22:24" x14ac:dyDescent="0.25">
      <c r="V1847" s="25">
        <v>1908</v>
      </c>
      <c r="W1847" s="25">
        <v>1896</v>
      </c>
      <c r="X1847" s="25" t="s">
        <v>2678</v>
      </c>
    </row>
    <row r="1848" spans="22:24" x14ac:dyDescent="0.25">
      <c r="V1848" s="25">
        <v>1909</v>
      </c>
      <c r="W1848" s="25">
        <v>1900</v>
      </c>
      <c r="X1848" s="25" t="s">
        <v>2679</v>
      </c>
    </row>
    <row r="1849" spans="22:24" x14ac:dyDescent="0.25">
      <c r="V1849" s="25">
        <v>1910</v>
      </c>
      <c r="W1849" s="25">
        <v>1896</v>
      </c>
      <c r="X1849" s="25" t="s">
        <v>2680</v>
      </c>
    </row>
    <row r="1850" spans="22:24" x14ac:dyDescent="0.25">
      <c r="V1850" s="25">
        <v>1911</v>
      </c>
      <c r="W1850" s="25">
        <v>1897</v>
      </c>
      <c r="X1850" s="25" t="s">
        <v>2681</v>
      </c>
    </row>
    <row r="1851" spans="22:24" x14ac:dyDescent="0.25">
      <c r="V1851" s="25">
        <v>1912</v>
      </c>
      <c r="W1851" s="25">
        <v>1897</v>
      </c>
      <c r="X1851" s="25" t="s">
        <v>2682</v>
      </c>
    </row>
    <row r="1852" spans="22:24" x14ac:dyDescent="0.25">
      <c r="V1852" s="25">
        <v>1913</v>
      </c>
      <c r="W1852" s="25">
        <v>1898</v>
      </c>
      <c r="X1852" s="25" t="s">
        <v>2683</v>
      </c>
    </row>
    <row r="1853" spans="22:24" x14ac:dyDescent="0.25">
      <c r="V1853" s="25">
        <v>1914</v>
      </c>
      <c r="W1853" s="25">
        <v>1898</v>
      </c>
      <c r="X1853" s="25" t="s">
        <v>2684</v>
      </c>
    </row>
    <row r="1854" spans="22:24" x14ac:dyDescent="0.25">
      <c r="V1854" s="25">
        <v>1915</v>
      </c>
      <c r="W1854" s="25">
        <v>1898</v>
      </c>
      <c r="X1854" s="25" t="s">
        <v>2685</v>
      </c>
    </row>
    <row r="1855" spans="22:24" x14ac:dyDescent="0.25">
      <c r="V1855" s="25">
        <v>1916</v>
      </c>
      <c r="W1855" s="25">
        <v>1898</v>
      </c>
      <c r="X1855" s="25" t="s">
        <v>2686</v>
      </c>
    </row>
    <row r="1856" spans="22:24" x14ac:dyDescent="0.25">
      <c r="V1856" s="25">
        <v>1917</v>
      </c>
      <c r="W1856" s="25">
        <v>1899</v>
      </c>
      <c r="X1856" s="25" t="s">
        <v>2687</v>
      </c>
    </row>
    <row r="1857" spans="22:24" x14ac:dyDescent="0.25">
      <c r="V1857" s="25">
        <v>1918</v>
      </c>
      <c r="W1857" s="25">
        <v>1900</v>
      </c>
      <c r="X1857" s="25" t="s">
        <v>2688</v>
      </c>
    </row>
    <row r="1858" spans="22:24" x14ac:dyDescent="0.25">
      <c r="V1858" s="25">
        <v>1919</v>
      </c>
      <c r="W1858" s="25">
        <v>1900</v>
      </c>
      <c r="X1858" s="25" t="s">
        <v>2689</v>
      </c>
    </row>
    <row r="1859" spans="22:24" x14ac:dyDescent="0.25">
      <c r="V1859" s="25">
        <v>1920</v>
      </c>
      <c r="W1859" s="25">
        <v>1900</v>
      </c>
      <c r="X1859" s="25" t="s">
        <v>2690</v>
      </c>
    </row>
    <row r="1860" spans="22:24" x14ac:dyDescent="0.25">
      <c r="V1860" s="25">
        <v>1921</v>
      </c>
      <c r="W1860" s="25">
        <v>1901</v>
      </c>
      <c r="X1860" s="25" t="s">
        <v>2691</v>
      </c>
    </row>
    <row r="1861" spans="22:24" x14ac:dyDescent="0.25">
      <c r="V1861" s="25">
        <v>1922</v>
      </c>
      <c r="W1861" s="25">
        <v>1902</v>
      </c>
      <c r="X1861" s="25" t="s">
        <v>2692</v>
      </c>
    </row>
    <row r="1862" spans="22:24" x14ac:dyDescent="0.25">
      <c r="V1862" s="25">
        <v>1923</v>
      </c>
      <c r="W1862" s="25">
        <v>1902</v>
      </c>
      <c r="X1862" s="25" t="s">
        <v>2693</v>
      </c>
    </row>
    <row r="1863" spans="22:24" x14ac:dyDescent="0.25">
      <c r="V1863" s="25">
        <v>1924</v>
      </c>
      <c r="W1863" s="25">
        <v>1902</v>
      </c>
      <c r="X1863" s="25" t="s">
        <v>2694</v>
      </c>
    </row>
    <row r="1864" spans="22:24" x14ac:dyDescent="0.25">
      <c r="V1864" s="25">
        <v>1925</v>
      </c>
      <c r="W1864" s="25">
        <v>1902</v>
      </c>
      <c r="X1864" s="25" t="s">
        <v>2695</v>
      </c>
    </row>
    <row r="1865" spans="22:24" x14ac:dyDescent="0.25">
      <c r="V1865" s="26">
        <v>1926</v>
      </c>
      <c r="W1865" s="26">
        <v>1903</v>
      </c>
      <c r="X1865" s="26" t="s">
        <v>2696</v>
      </c>
    </row>
    <row r="1866" spans="22:24" x14ac:dyDescent="0.25">
      <c r="V1866" s="26">
        <v>1927</v>
      </c>
      <c r="W1866" s="26">
        <v>1903</v>
      </c>
      <c r="X1866" s="26" t="s">
        <v>2697</v>
      </c>
    </row>
    <row r="1867" spans="22:24" x14ac:dyDescent="0.25">
      <c r="V1867" s="25">
        <v>1928</v>
      </c>
      <c r="W1867" s="25">
        <v>282</v>
      </c>
      <c r="X1867" s="25" t="s">
        <v>2698</v>
      </c>
    </row>
    <row r="1868" spans="22:24" x14ac:dyDescent="0.25">
      <c r="V1868" s="26">
        <v>1929</v>
      </c>
      <c r="W1868" s="26">
        <v>1904</v>
      </c>
      <c r="X1868" s="26" t="s">
        <v>2699</v>
      </c>
    </row>
    <row r="1869" spans="22:24" x14ac:dyDescent="0.25">
      <c r="V1869" s="25">
        <v>1930</v>
      </c>
      <c r="W1869" s="25">
        <v>1684</v>
      </c>
      <c r="X1869" s="25" t="s">
        <v>2700</v>
      </c>
    </row>
    <row r="1870" spans="22:24" x14ac:dyDescent="0.25">
      <c r="V1870" s="26">
        <v>1931</v>
      </c>
      <c r="W1870" s="26">
        <v>1903</v>
      </c>
      <c r="X1870" s="26" t="s">
        <v>2701</v>
      </c>
    </row>
    <row r="1871" spans="22:24" x14ac:dyDescent="0.25">
      <c r="V1871" s="25">
        <v>1932</v>
      </c>
      <c r="W1871" s="25">
        <v>1905</v>
      </c>
      <c r="X1871" s="25" t="s">
        <v>2037</v>
      </c>
    </row>
    <row r="1872" spans="22:24" x14ac:dyDescent="0.25">
      <c r="V1872" s="26">
        <v>1933</v>
      </c>
      <c r="W1872" s="26">
        <v>1906</v>
      </c>
      <c r="X1872" s="26" t="s">
        <v>2702</v>
      </c>
    </row>
    <row r="1873" spans="22:24" x14ac:dyDescent="0.25">
      <c r="V1873" s="25">
        <v>1934</v>
      </c>
      <c r="W1873" s="25">
        <v>1906</v>
      </c>
      <c r="X1873" s="25" t="s">
        <v>2703</v>
      </c>
    </row>
    <row r="1874" spans="22:24" x14ac:dyDescent="0.25">
      <c r="V1874" s="26">
        <v>1935</v>
      </c>
      <c r="W1874" s="26">
        <v>1906</v>
      </c>
      <c r="X1874" s="26" t="s">
        <v>2704</v>
      </c>
    </row>
    <row r="1875" spans="22:24" x14ac:dyDescent="0.25">
      <c r="V1875" s="25">
        <v>1936</v>
      </c>
      <c r="W1875" s="25">
        <v>1907</v>
      </c>
      <c r="X1875" s="25" t="s">
        <v>2705</v>
      </c>
    </row>
    <row r="1876" spans="22:24" x14ac:dyDescent="0.25">
      <c r="V1876" s="25">
        <v>1937</v>
      </c>
      <c r="W1876" s="25">
        <v>1907</v>
      </c>
      <c r="X1876" s="25" t="s">
        <v>2706</v>
      </c>
    </row>
    <row r="1877" spans="22:24" x14ac:dyDescent="0.25">
      <c r="V1877" s="25">
        <v>1938</v>
      </c>
      <c r="W1877" s="25">
        <v>1907</v>
      </c>
      <c r="X1877" s="25" t="s">
        <v>2707</v>
      </c>
    </row>
    <row r="1878" spans="22:24" x14ac:dyDescent="0.25">
      <c r="V1878" s="25">
        <v>1939</v>
      </c>
      <c r="W1878" s="25">
        <v>1289</v>
      </c>
      <c r="X1878" s="25" t="s">
        <v>2708</v>
      </c>
    </row>
    <row r="1879" spans="22:24" x14ac:dyDescent="0.25">
      <c r="V1879" s="25">
        <v>1940</v>
      </c>
      <c r="W1879" s="25">
        <v>1289</v>
      </c>
      <c r="X1879" s="25" t="s">
        <v>2709</v>
      </c>
    </row>
    <row r="1880" spans="22:24" x14ac:dyDescent="0.25">
      <c r="V1880" s="25">
        <v>1941</v>
      </c>
      <c r="W1880" s="25">
        <v>1289</v>
      </c>
      <c r="X1880" s="25" t="s">
        <v>2710</v>
      </c>
    </row>
    <row r="1881" spans="22:24" x14ac:dyDescent="0.25">
      <c r="V1881" s="25">
        <v>1942</v>
      </c>
      <c r="W1881" s="25">
        <v>1908</v>
      </c>
      <c r="X1881" s="25" t="s">
        <v>2711</v>
      </c>
    </row>
    <row r="1882" spans="22:24" x14ac:dyDescent="0.25">
      <c r="V1882" s="25">
        <v>1943</v>
      </c>
      <c r="W1882" s="25">
        <v>1908</v>
      </c>
      <c r="X1882" s="25" t="s">
        <v>2712</v>
      </c>
    </row>
    <row r="1883" spans="22:24" x14ac:dyDescent="0.25">
      <c r="V1883" s="25">
        <v>1944</v>
      </c>
      <c r="W1883" s="25">
        <v>1908</v>
      </c>
      <c r="X1883" s="25" t="s">
        <v>2713</v>
      </c>
    </row>
    <row r="1884" spans="22:24" x14ac:dyDescent="0.25">
      <c r="V1884" s="26">
        <v>1945</v>
      </c>
      <c r="W1884" s="26">
        <v>1909</v>
      </c>
      <c r="X1884" s="26" t="s">
        <v>2714</v>
      </c>
    </row>
    <row r="1885" spans="22:24" x14ac:dyDescent="0.25">
      <c r="V1885" s="26">
        <v>1946</v>
      </c>
      <c r="W1885" s="26">
        <v>1909</v>
      </c>
      <c r="X1885" s="26" t="s">
        <v>2715</v>
      </c>
    </row>
    <row r="1886" spans="22:24" x14ac:dyDescent="0.25">
      <c r="V1886" s="26">
        <v>1947</v>
      </c>
      <c r="W1886" s="26">
        <v>1909</v>
      </c>
      <c r="X1886" s="26" t="s">
        <v>2716</v>
      </c>
    </row>
    <row r="1887" spans="22:24" x14ac:dyDescent="0.25">
      <c r="V1887" s="25">
        <v>1948</v>
      </c>
      <c r="W1887" s="25">
        <v>1910</v>
      </c>
      <c r="X1887" s="25" t="s">
        <v>2717</v>
      </c>
    </row>
    <row r="1888" spans="22:24" x14ac:dyDescent="0.25">
      <c r="V1888" s="25">
        <v>1949</v>
      </c>
      <c r="W1888" s="25">
        <v>1152</v>
      </c>
      <c r="X1888" s="25" t="s">
        <v>2718</v>
      </c>
    </row>
    <row r="1889" spans="22:24" x14ac:dyDescent="0.25">
      <c r="V1889" s="25">
        <v>1950</v>
      </c>
      <c r="W1889" s="25">
        <v>1152</v>
      </c>
      <c r="X1889" s="25" t="s">
        <v>2719</v>
      </c>
    </row>
    <row r="1890" spans="22:24" x14ac:dyDescent="0.25">
      <c r="V1890" s="25">
        <v>1951</v>
      </c>
      <c r="W1890" s="25">
        <v>1152</v>
      </c>
      <c r="X1890" s="25" t="s">
        <v>2720</v>
      </c>
    </row>
    <row r="1891" spans="22:24" x14ac:dyDescent="0.25">
      <c r="V1891" s="25">
        <v>1952</v>
      </c>
      <c r="W1891" s="25">
        <v>1911</v>
      </c>
      <c r="X1891" s="25" t="s">
        <v>2721</v>
      </c>
    </row>
    <row r="1892" spans="22:24" x14ac:dyDescent="0.25">
      <c r="V1892" s="25">
        <v>1953</v>
      </c>
      <c r="W1892" s="25">
        <v>1911</v>
      </c>
      <c r="X1892" s="25" t="s">
        <v>2722</v>
      </c>
    </row>
    <row r="1893" spans="22:24" x14ac:dyDescent="0.25">
      <c r="V1893" s="25">
        <v>1954</v>
      </c>
      <c r="W1893" s="25">
        <v>1911</v>
      </c>
      <c r="X1893" s="25" t="s">
        <v>2723</v>
      </c>
    </row>
    <row r="1894" spans="22:24" x14ac:dyDescent="0.25">
      <c r="V1894" s="25">
        <v>1955</v>
      </c>
      <c r="W1894" s="25">
        <v>1496</v>
      </c>
      <c r="X1894" s="25" t="s">
        <v>2724</v>
      </c>
    </row>
    <row r="1895" spans="22:24" x14ac:dyDescent="0.25">
      <c r="V1895" s="25">
        <v>1956</v>
      </c>
      <c r="W1895" s="25">
        <v>1496</v>
      </c>
      <c r="X1895" s="25" t="s">
        <v>2725</v>
      </c>
    </row>
    <row r="1896" spans="22:24" x14ac:dyDescent="0.25">
      <c r="V1896" s="25">
        <v>1957</v>
      </c>
      <c r="W1896" s="25">
        <v>1496</v>
      </c>
      <c r="X1896" s="25" t="s">
        <v>2726</v>
      </c>
    </row>
    <row r="1897" spans="22:24" x14ac:dyDescent="0.25">
      <c r="V1897" s="25">
        <v>1958</v>
      </c>
      <c r="W1897" s="25">
        <v>1291</v>
      </c>
      <c r="X1897" s="25" t="s">
        <v>2727</v>
      </c>
    </row>
    <row r="1898" spans="22:24" x14ac:dyDescent="0.25">
      <c r="V1898" s="25">
        <v>1959</v>
      </c>
      <c r="W1898" s="25">
        <v>1291</v>
      </c>
      <c r="X1898" s="25" t="s">
        <v>2728</v>
      </c>
    </row>
    <row r="1899" spans="22:24" x14ac:dyDescent="0.25">
      <c r="V1899" s="25">
        <v>1960</v>
      </c>
      <c r="W1899" s="25">
        <v>1291</v>
      </c>
      <c r="X1899" s="25" t="s">
        <v>2729</v>
      </c>
    </row>
    <row r="1900" spans="22:24" x14ac:dyDescent="0.25">
      <c r="V1900" s="25">
        <v>1961</v>
      </c>
      <c r="W1900" s="25">
        <v>1912</v>
      </c>
      <c r="X1900" s="25" t="s">
        <v>2717</v>
      </c>
    </row>
    <row r="1901" spans="22:24" x14ac:dyDescent="0.25">
      <c r="V1901" s="25">
        <v>1962</v>
      </c>
      <c r="W1901" s="25">
        <v>772</v>
      </c>
      <c r="X1901" s="25" t="s">
        <v>2730</v>
      </c>
    </row>
    <row r="1902" spans="22:24" x14ac:dyDescent="0.25">
      <c r="V1902" s="25">
        <v>1963</v>
      </c>
      <c r="W1902" s="25">
        <v>772</v>
      </c>
      <c r="X1902" s="25" t="s">
        <v>2731</v>
      </c>
    </row>
    <row r="1903" spans="22:24" x14ac:dyDescent="0.25">
      <c r="V1903" s="25">
        <v>1964</v>
      </c>
      <c r="W1903" s="25">
        <v>772</v>
      </c>
      <c r="X1903" s="25" t="s">
        <v>2732</v>
      </c>
    </row>
    <row r="1904" spans="22:24" x14ac:dyDescent="0.25">
      <c r="V1904" s="25">
        <v>1965</v>
      </c>
      <c r="W1904" s="25">
        <v>1913</v>
      </c>
      <c r="X1904" s="25" t="s">
        <v>2733</v>
      </c>
    </row>
    <row r="1905" spans="22:24" x14ac:dyDescent="0.25">
      <c r="V1905" s="25">
        <v>1966</v>
      </c>
      <c r="W1905" s="25">
        <v>1913</v>
      </c>
      <c r="X1905" s="25" t="s">
        <v>2734</v>
      </c>
    </row>
    <row r="1906" spans="22:24" x14ac:dyDescent="0.25">
      <c r="V1906" s="25">
        <v>1967</v>
      </c>
      <c r="W1906" s="25">
        <v>1913</v>
      </c>
      <c r="X1906" s="25" t="s">
        <v>2735</v>
      </c>
    </row>
    <row r="1907" spans="22:24" x14ac:dyDescent="0.25">
      <c r="V1907" s="25">
        <v>1968</v>
      </c>
      <c r="W1907" s="25">
        <v>1914</v>
      </c>
      <c r="X1907" s="25" t="s">
        <v>2736</v>
      </c>
    </row>
    <row r="1908" spans="22:24" x14ac:dyDescent="0.25">
      <c r="V1908" s="25">
        <v>1969</v>
      </c>
      <c r="W1908" s="25">
        <v>1914</v>
      </c>
      <c r="X1908" s="25" t="s">
        <v>2737</v>
      </c>
    </row>
    <row r="1909" spans="22:24" x14ac:dyDescent="0.25">
      <c r="V1909" s="25">
        <v>1970</v>
      </c>
      <c r="W1909" s="25">
        <v>1914</v>
      </c>
      <c r="X1909" s="25" t="s">
        <v>2738</v>
      </c>
    </row>
    <row r="1910" spans="22:24" x14ac:dyDescent="0.25">
      <c r="V1910" s="25">
        <v>1971</v>
      </c>
      <c r="W1910" s="25">
        <v>1915</v>
      </c>
      <c r="X1910" s="25" t="s">
        <v>2739</v>
      </c>
    </row>
    <row r="1911" spans="22:24" x14ac:dyDescent="0.25">
      <c r="V1911" s="25">
        <v>1972</v>
      </c>
      <c r="W1911" s="25">
        <v>1915</v>
      </c>
      <c r="X1911" s="25" t="s">
        <v>2740</v>
      </c>
    </row>
    <row r="1912" spans="22:24" x14ac:dyDescent="0.25">
      <c r="V1912" s="25">
        <v>1973</v>
      </c>
      <c r="W1912" s="25">
        <v>1915</v>
      </c>
      <c r="X1912" s="25" t="s">
        <v>2741</v>
      </c>
    </row>
    <row r="1913" spans="22:24" x14ac:dyDescent="0.25">
      <c r="V1913" s="25">
        <v>1974</v>
      </c>
      <c r="W1913" s="25">
        <v>1916</v>
      </c>
      <c r="X1913" s="25" t="s">
        <v>2742</v>
      </c>
    </row>
    <row r="1914" spans="22:24" x14ac:dyDescent="0.25">
      <c r="V1914" s="25">
        <v>1975</v>
      </c>
      <c r="W1914" s="25">
        <v>1916</v>
      </c>
      <c r="X1914" s="25" t="s">
        <v>2743</v>
      </c>
    </row>
    <row r="1915" spans="22:24" x14ac:dyDescent="0.25">
      <c r="V1915" s="25">
        <v>1976</v>
      </c>
      <c r="W1915" s="25">
        <v>1916</v>
      </c>
      <c r="X1915" s="25" t="s">
        <v>2744</v>
      </c>
    </row>
    <row r="1916" spans="22:24" x14ac:dyDescent="0.25">
      <c r="V1916" s="25">
        <v>1977</v>
      </c>
      <c r="W1916" s="25">
        <v>1264</v>
      </c>
      <c r="X1916" s="25" t="s">
        <v>2745</v>
      </c>
    </row>
    <row r="1917" spans="22:24" x14ac:dyDescent="0.25">
      <c r="V1917" s="25">
        <v>1978</v>
      </c>
      <c r="W1917" s="25">
        <v>1264</v>
      </c>
      <c r="X1917" s="25" t="s">
        <v>2746</v>
      </c>
    </row>
    <row r="1918" spans="22:24" x14ac:dyDescent="0.25">
      <c r="V1918" s="25">
        <v>1979</v>
      </c>
      <c r="W1918" s="25">
        <v>1264</v>
      </c>
      <c r="X1918" s="25" t="s">
        <v>2747</v>
      </c>
    </row>
    <row r="1919" spans="22:24" x14ac:dyDescent="0.25">
      <c r="V1919" s="25">
        <v>1980</v>
      </c>
      <c r="W1919" s="25">
        <v>1052</v>
      </c>
      <c r="X1919" s="25" t="s">
        <v>2748</v>
      </c>
    </row>
    <row r="1920" spans="22:24" x14ac:dyDescent="0.25">
      <c r="V1920" s="25">
        <v>1981</v>
      </c>
      <c r="W1920" s="25">
        <v>1052</v>
      </c>
      <c r="X1920" s="25" t="s">
        <v>2749</v>
      </c>
    </row>
    <row r="1921" spans="22:24" x14ac:dyDescent="0.25">
      <c r="V1921" s="25">
        <v>1982</v>
      </c>
      <c r="W1921" s="25">
        <v>1052</v>
      </c>
      <c r="X1921" s="25" t="s">
        <v>2750</v>
      </c>
    </row>
    <row r="1922" spans="22:24" x14ac:dyDescent="0.25">
      <c r="V1922" s="25">
        <v>1983</v>
      </c>
      <c r="W1922" s="25">
        <v>1331</v>
      </c>
      <c r="X1922" s="25" t="s">
        <v>2751</v>
      </c>
    </row>
    <row r="1923" spans="22:24" x14ac:dyDescent="0.25">
      <c r="V1923" s="25">
        <v>1984</v>
      </c>
      <c r="W1923" s="25">
        <v>1331</v>
      </c>
      <c r="X1923" s="25" t="s">
        <v>2752</v>
      </c>
    </row>
    <row r="1924" spans="22:24" x14ac:dyDescent="0.25">
      <c r="V1924" s="25">
        <v>1985</v>
      </c>
      <c r="W1924" s="25">
        <v>1331</v>
      </c>
      <c r="X1924" s="25" t="s">
        <v>2753</v>
      </c>
    </row>
    <row r="1925" spans="22:24" x14ac:dyDescent="0.25">
      <c r="V1925" s="25">
        <v>1986</v>
      </c>
      <c r="W1925" s="25">
        <v>1917</v>
      </c>
      <c r="X1925" s="25" t="s">
        <v>2754</v>
      </c>
    </row>
    <row r="1926" spans="22:24" x14ac:dyDescent="0.25">
      <c r="V1926" s="25">
        <v>1987</v>
      </c>
      <c r="W1926" s="25">
        <v>1918</v>
      </c>
      <c r="X1926" s="25" t="s">
        <v>2755</v>
      </c>
    </row>
    <row r="1927" spans="22:24" x14ac:dyDescent="0.25">
      <c r="V1927" s="25">
        <v>1988</v>
      </c>
      <c r="W1927" s="25">
        <v>1918</v>
      </c>
      <c r="X1927" s="25" t="s">
        <v>2756</v>
      </c>
    </row>
    <row r="1928" spans="22:24" x14ac:dyDescent="0.25">
      <c r="V1928" s="25">
        <v>1989</v>
      </c>
      <c r="W1928" s="25">
        <v>1918</v>
      </c>
      <c r="X1928" s="25" t="s">
        <v>2757</v>
      </c>
    </row>
    <row r="1929" spans="22:24" x14ac:dyDescent="0.25">
      <c r="V1929" s="25">
        <v>1990</v>
      </c>
      <c r="W1929" s="25">
        <v>1919</v>
      </c>
      <c r="X1929" s="25" t="s">
        <v>2758</v>
      </c>
    </row>
    <row r="1930" spans="22:24" x14ac:dyDescent="0.25">
      <c r="V1930" s="25">
        <v>1991</v>
      </c>
      <c r="W1930" s="25">
        <v>1919</v>
      </c>
      <c r="X1930" s="25" t="s">
        <v>2759</v>
      </c>
    </row>
    <row r="1931" spans="22:24" x14ac:dyDescent="0.25">
      <c r="V1931" s="25">
        <v>1992</v>
      </c>
      <c r="W1931" s="25">
        <v>1919</v>
      </c>
      <c r="X1931" s="25" t="s">
        <v>2760</v>
      </c>
    </row>
    <row r="1932" spans="22:24" x14ac:dyDescent="0.25">
      <c r="V1932" s="25">
        <v>1993</v>
      </c>
      <c r="W1932" s="25">
        <v>1920</v>
      </c>
      <c r="X1932" s="25" t="s">
        <v>2761</v>
      </c>
    </row>
    <row r="1933" spans="22:24" x14ac:dyDescent="0.25">
      <c r="V1933" s="25">
        <v>1994</v>
      </c>
      <c r="W1933" s="25">
        <v>1921</v>
      </c>
      <c r="X1933" s="25" t="s">
        <v>2762</v>
      </c>
    </row>
    <row r="1934" spans="22:24" x14ac:dyDescent="0.25">
      <c r="V1934" s="26">
        <v>1995</v>
      </c>
      <c r="W1934" s="26">
        <v>1933</v>
      </c>
      <c r="X1934" s="26" t="s">
        <v>2763</v>
      </c>
    </row>
    <row r="1935" spans="22:24" x14ac:dyDescent="0.25">
      <c r="V1935" s="26">
        <v>1996</v>
      </c>
      <c r="W1935" s="26">
        <v>1934</v>
      </c>
      <c r="X1935" s="26" t="s">
        <v>2764</v>
      </c>
    </row>
    <row r="1936" spans="22:24" x14ac:dyDescent="0.25">
      <c r="V1936" s="26">
        <v>1997</v>
      </c>
      <c r="W1936" s="26">
        <v>1935</v>
      </c>
      <c r="X1936" s="26" t="s">
        <v>2765</v>
      </c>
    </row>
    <row r="1937" spans="22:24" x14ac:dyDescent="0.25">
      <c r="V1937" s="25">
        <v>1998</v>
      </c>
      <c r="W1937" s="25">
        <v>1937</v>
      </c>
      <c r="X1937" s="25" t="s">
        <v>2766</v>
      </c>
    </row>
    <row r="1938" spans="22:24" x14ac:dyDescent="0.25">
      <c r="V1938" s="25">
        <v>1999</v>
      </c>
      <c r="W1938" s="25">
        <v>1939</v>
      </c>
      <c r="X1938" s="25" t="s">
        <v>2767</v>
      </c>
    </row>
    <row r="1939" spans="22:24" x14ac:dyDescent="0.25">
      <c r="V1939" s="26">
        <v>2000</v>
      </c>
      <c r="W1939" s="26">
        <v>1941</v>
      </c>
      <c r="X1939" s="26" t="s">
        <v>2768</v>
      </c>
    </row>
    <row r="1940" spans="22:24" x14ac:dyDescent="0.25">
      <c r="V1940" s="25">
        <v>2001</v>
      </c>
      <c r="W1940" s="25">
        <v>1942</v>
      </c>
      <c r="X1940" s="25" t="s">
        <v>2769</v>
      </c>
    </row>
    <row r="1941" spans="22:24" x14ac:dyDescent="0.25">
      <c r="V1941" s="25">
        <v>2002</v>
      </c>
      <c r="W1941" s="25">
        <v>601</v>
      </c>
      <c r="X1941" s="25" t="s">
        <v>2770</v>
      </c>
    </row>
    <row r="1942" spans="22:24" x14ac:dyDescent="0.25">
      <c r="V1942" s="25">
        <v>2003</v>
      </c>
      <c r="W1942" s="25">
        <v>1943</v>
      </c>
      <c r="X1942" s="25" t="s">
        <v>2771</v>
      </c>
    </row>
    <row r="1943" spans="22:24" x14ac:dyDescent="0.25">
      <c r="V1943" s="25">
        <v>2004</v>
      </c>
      <c r="W1943" s="25">
        <v>2160</v>
      </c>
      <c r="X1943" s="25" t="s">
        <v>2772</v>
      </c>
    </row>
    <row r="1944" spans="22:24" x14ac:dyDescent="0.25">
      <c r="V1944" s="26">
        <v>2005</v>
      </c>
      <c r="W1944" s="26">
        <v>1946</v>
      </c>
      <c r="X1944" s="26" t="s">
        <v>2773</v>
      </c>
    </row>
    <row r="1945" spans="22:24" x14ac:dyDescent="0.25">
      <c r="V1945" s="26">
        <v>2006</v>
      </c>
      <c r="W1945" s="26">
        <v>1947</v>
      </c>
      <c r="X1945" s="26" t="s">
        <v>2774</v>
      </c>
    </row>
    <row r="1946" spans="22:24" x14ac:dyDescent="0.25">
      <c r="V1946" s="25">
        <v>2007</v>
      </c>
      <c r="W1946" s="25">
        <v>1948</v>
      </c>
      <c r="X1946" s="25" t="s">
        <v>2775</v>
      </c>
    </row>
    <row r="1947" spans="22:24" x14ac:dyDescent="0.25">
      <c r="V1947" s="25">
        <v>2008</v>
      </c>
      <c r="W1947" s="25">
        <v>1949</v>
      </c>
      <c r="X1947" s="25" t="s">
        <v>2776</v>
      </c>
    </row>
    <row r="1948" spans="22:24" x14ac:dyDescent="0.25">
      <c r="V1948" s="25">
        <v>2009</v>
      </c>
      <c r="W1948" s="25">
        <v>1950</v>
      </c>
      <c r="X1948" s="25" t="s">
        <v>2777</v>
      </c>
    </row>
    <row r="1949" spans="22:24" x14ac:dyDescent="0.25">
      <c r="V1949" s="26">
        <v>2010</v>
      </c>
      <c r="W1949" s="26">
        <v>1951</v>
      </c>
      <c r="X1949" s="26" t="s">
        <v>2778</v>
      </c>
    </row>
    <row r="1950" spans="22:24" x14ac:dyDescent="0.25">
      <c r="V1950" s="25">
        <v>2011</v>
      </c>
      <c r="W1950" s="25">
        <v>1952</v>
      </c>
      <c r="X1950" s="25" t="s">
        <v>2779</v>
      </c>
    </row>
    <row r="1951" spans="22:24" x14ac:dyDescent="0.25">
      <c r="V1951" s="26">
        <v>2012</v>
      </c>
      <c r="W1951" s="26">
        <v>1953</v>
      </c>
      <c r="X1951" s="26" t="s">
        <v>2780</v>
      </c>
    </row>
    <row r="1952" spans="22:24" x14ac:dyDescent="0.25">
      <c r="V1952" s="25">
        <v>2013</v>
      </c>
      <c r="W1952" s="25">
        <v>1955</v>
      </c>
      <c r="X1952" s="25" t="s">
        <v>2781</v>
      </c>
    </row>
    <row r="1953" spans="22:24" x14ac:dyDescent="0.25">
      <c r="V1953" s="26">
        <v>2014</v>
      </c>
      <c r="W1953" s="26">
        <v>1956</v>
      </c>
      <c r="X1953" s="26" t="s">
        <v>2782</v>
      </c>
    </row>
    <row r="1954" spans="22:24" x14ac:dyDescent="0.25">
      <c r="V1954" s="26">
        <v>2015</v>
      </c>
      <c r="W1954" s="26">
        <v>1957</v>
      </c>
      <c r="X1954" s="26" t="s">
        <v>2783</v>
      </c>
    </row>
    <row r="1955" spans="22:24" x14ac:dyDescent="0.25">
      <c r="V1955" s="25">
        <v>2016</v>
      </c>
      <c r="W1955" s="25">
        <v>1958</v>
      </c>
      <c r="X1955" s="25" t="s">
        <v>2784</v>
      </c>
    </row>
    <row r="1956" spans="22:24" x14ac:dyDescent="0.25">
      <c r="V1956" s="26">
        <v>2017</v>
      </c>
      <c r="W1956" s="26">
        <v>1959</v>
      </c>
      <c r="X1956" s="26" t="s">
        <v>2785</v>
      </c>
    </row>
    <row r="1957" spans="22:24" x14ac:dyDescent="0.25">
      <c r="V1957" s="26">
        <v>2018</v>
      </c>
      <c r="W1957" s="26">
        <v>1960</v>
      </c>
      <c r="X1957" s="26" t="s">
        <v>2786</v>
      </c>
    </row>
    <row r="1958" spans="22:24" x14ac:dyDescent="0.25">
      <c r="V1958" s="26">
        <v>2019</v>
      </c>
      <c r="W1958" s="26">
        <v>93</v>
      </c>
      <c r="X1958" s="26" t="s">
        <v>2787</v>
      </c>
    </row>
    <row r="1959" spans="22:24" x14ac:dyDescent="0.25">
      <c r="V1959" s="26">
        <v>2020</v>
      </c>
      <c r="W1959" s="26">
        <v>1938</v>
      </c>
      <c r="X1959" s="26" t="s">
        <v>2788</v>
      </c>
    </row>
    <row r="1960" spans="22:24" x14ac:dyDescent="0.25">
      <c r="V1960" s="25">
        <v>2021</v>
      </c>
      <c r="W1960" s="25">
        <v>1670</v>
      </c>
      <c r="X1960" s="25" t="s">
        <v>2789</v>
      </c>
    </row>
    <row r="1961" spans="22:24" x14ac:dyDescent="0.25">
      <c r="V1961" s="25">
        <v>2022</v>
      </c>
      <c r="W1961" s="25">
        <v>1670</v>
      </c>
      <c r="X1961" s="25" t="s">
        <v>2790</v>
      </c>
    </row>
    <row r="1962" spans="22:24" x14ac:dyDescent="0.25">
      <c r="V1962" s="25">
        <v>2023</v>
      </c>
      <c r="W1962" s="25">
        <v>2022</v>
      </c>
      <c r="X1962" s="25" t="s">
        <v>800</v>
      </c>
    </row>
    <row r="1963" spans="22:24" x14ac:dyDescent="0.25">
      <c r="V1963" s="26">
        <v>2024</v>
      </c>
      <c r="W1963" s="26">
        <v>1961</v>
      </c>
      <c r="X1963" s="26" t="s">
        <v>2791</v>
      </c>
    </row>
    <row r="1964" spans="22:24" x14ac:dyDescent="0.25">
      <c r="V1964" s="26">
        <v>2025</v>
      </c>
      <c r="W1964" s="26">
        <v>1963</v>
      </c>
      <c r="X1964" s="26" t="s">
        <v>2792</v>
      </c>
    </row>
    <row r="1965" spans="22:24" x14ac:dyDescent="0.25">
      <c r="V1965" s="26">
        <v>2026</v>
      </c>
      <c r="W1965" s="26">
        <v>1964</v>
      </c>
      <c r="X1965" s="26" t="s">
        <v>2793</v>
      </c>
    </row>
    <row r="1966" spans="22:24" x14ac:dyDescent="0.25">
      <c r="V1966" s="26">
        <v>2027</v>
      </c>
      <c r="W1966" s="26">
        <v>1966</v>
      </c>
      <c r="X1966" s="26" t="s">
        <v>2794</v>
      </c>
    </row>
    <row r="1967" spans="22:24" x14ac:dyDescent="0.25">
      <c r="V1967" s="26">
        <v>2028</v>
      </c>
      <c r="W1967" s="26">
        <v>1967</v>
      </c>
      <c r="X1967" s="26" t="s">
        <v>2795</v>
      </c>
    </row>
    <row r="1968" spans="22:24" x14ac:dyDescent="0.25">
      <c r="V1968" s="25">
        <v>2029</v>
      </c>
      <c r="W1968" s="25">
        <v>1969</v>
      </c>
      <c r="X1968" s="25" t="s">
        <v>2796</v>
      </c>
    </row>
    <row r="1969" spans="22:24" x14ac:dyDescent="0.25">
      <c r="V1969" s="26">
        <v>2030</v>
      </c>
      <c r="W1969" s="26">
        <v>1970</v>
      </c>
      <c r="X1969" s="26" t="s">
        <v>2797</v>
      </c>
    </row>
    <row r="1970" spans="22:24" x14ac:dyDescent="0.25">
      <c r="V1970" s="25">
        <v>2031</v>
      </c>
      <c r="W1970" s="25">
        <v>1972</v>
      </c>
      <c r="X1970" s="25" t="s">
        <v>2798</v>
      </c>
    </row>
    <row r="1971" spans="22:24" x14ac:dyDescent="0.25">
      <c r="V1971" s="25">
        <v>2032</v>
      </c>
      <c r="W1971" s="25">
        <v>1973</v>
      </c>
      <c r="X1971" s="25" t="s">
        <v>2799</v>
      </c>
    </row>
    <row r="1972" spans="22:24" x14ac:dyDescent="0.25">
      <c r="V1972" s="25">
        <v>2033</v>
      </c>
      <c r="W1972" s="25">
        <v>1974</v>
      </c>
      <c r="X1972" s="25" t="s">
        <v>2800</v>
      </c>
    </row>
    <row r="1973" spans="22:24" x14ac:dyDescent="0.25">
      <c r="V1973" s="26">
        <v>2034</v>
      </c>
      <c r="W1973" s="26">
        <v>1976</v>
      </c>
      <c r="X1973" s="26" t="s">
        <v>2801</v>
      </c>
    </row>
    <row r="1974" spans="22:24" x14ac:dyDescent="0.25">
      <c r="V1974" s="25">
        <v>2035</v>
      </c>
      <c r="W1974" s="25">
        <v>1977</v>
      </c>
      <c r="X1974" s="25" t="s">
        <v>2802</v>
      </c>
    </row>
    <row r="1975" spans="22:24" x14ac:dyDescent="0.25">
      <c r="V1975" s="26">
        <v>2036</v>
      </c>
      <c r="W1975" s="26">
        <v>1978</v>
      </c>
      <c r="X1975" s="26" t="s">
        <v>2803</v>
      </c>
    </row>
    <row r="1976" spans="22:24" x14ac:dyDescent="0.25">
      <c r="V1976" s="26">
        <v>2037</v>
      </c>
      <c r="W1976" s="26">
        <v>1979</v>
      </c>
      <c r="X1976" s="26" t="s">
        <v>2804</v>
      </c>
    </row>
    <row r="1977" spans="22:24" x14ac:dyDescent="0.25">
      <c r="V1977" s="25">
        <v>2038</v>
      </c>
      <c r="W1977" s="25">
        <v>1980</v>
      </c>
      <c r="X1977" s="25" t="s">
        <v>2805</v>
      </c>
    </row>
    <row r="1978" spans="22:24" x14ac:dyDescent="0.25">
      <c r="V1978" s="26">
        <v>2039</v>
      </c>
      <c r="W1978" s="26">
        <v>1981</v>
      </c>
      <c r="X1978" s="26" t="s">
        <v>2806</v>
      </c>
    </row>
    <row r="1979" spans="22:24" x14ac:dyDescent="0.25">
      <c r="V1979" s="26">
        <v>2040</v>
      </c>
      <c r="W1979" s="26">
        <v>1982</v>
      </c>
      <c r="X1979" s="26" t="s">
        <v>2807</v>
      </c>
    </row>
    <row r="1980" spans="22:24" x14ac:dyDescent="0.25">
      <c r="V1980" s="25">
        <v>2041</v>
      </c>
      <c r="W1980" s="25">
        <v>1983</v>
      </c>
      <c r="X1980" s="25" t="s">
        <v>2808</v>
      </c>
    </row>
    <row r="1981" spans="22:24" x14ac:dyDescent="0.25">
      <c r="V1981" s="26">
        <v>2042</v>
      </c>
      <c r="W1981" s="26">
        <v>1984</v>
      </c>
      <c r="X1981" s="26" t="s">
        <v>2809</v>
      </c>
    </row>
    <row r="1982" spans="22:24" x14ac:dyDescent="0.25">
      <c r="V1982" s="26">
        <v>2043</v>
      </c>
      <c r="W1982" s="26">
        <v>1985</v>
      </c>
      <c r="X1982" s="26" t="s">
        <v>2810</v>
      </c>
    </row>
    <row r="1983" spans="22:24" x14ac:dyDescent="0.25">
      <c r="V1983" s="26">
        <v>2044</v>
      </c>
      <c r="W1983" s="26">
        <v>1986</v>
      </c>
      <c r="X1983" s="26" t="s">
        <v>2811</v>
      </c>
    </row>
    <row r="1984" spans="22:24" x14ac:dyDescent="0.25">
      <c r="V1984" s="25">
        <v>2045</v>
      </c>
      <c r="W1984" s="25">
        <v>1987</v>
      </c>
      <c r="X1984" s="25" t="s">
        <v>2812</v>
      </c>
    </row>
    <row r="1985" spans="22:24" x14ac:dyDescent="0.25">
      <c r="V1985" s="26">
        <v>2046</v>
      </c>
      <c r="W1985" s="26">
        <v>1988</v>
      </c>
      <c r="X1985" s="26" t="s">
        <v>2813</v>
      </c>
    </row>
    <row r="1986" spans="22:24" x14ac:dyDescent="0.25">
      <c r="V1986" s="26">
        <v>2047</v>
      </c>
      <c r="W1986" s="26">
        <v>1989</v>
      </c>
      <c r="X1986" s="26" t="s">
        <v>2814</v>
      </c>
    </row>
    <row r="1987" spans="22:24" x14ac:dyDescent="0.25">
      <c r="V1987" s="25">
        <v>2048</v>
      </c>
      <c r="W1987" s="25">
        <v>1990</v>
      </c>
      <c r="X1987" s="25" t="s">
        <v>2815</v>
      </c>
    </row>
    <row r="1988" spans="22:24" x14ac:dyDescent="0.25">
      <c r="V1988" s="26">
        <v>2049</v>
      </c>
      <c r="W1988" s="26">
        <v>1991</v>
      </c>
      <c r="X1988" s="26" t="s">
        <v>2816</v>
      </c>
    </row>
    <row r="1989" spans="22:24" x14ac:dyDescent="0.25">
      <c r="V1989" s="26">
        <v>2050</v>
      </c>
      <c r="W1989" s="26">
        <v>1927</v>
      </c>
      <c r="X1989" s="26" t="s">
        <v>2765</v>
      </c>
    </row>
    <row r="1990" spans="22:24" x14ac:dyDescent="0.25">
      <c r="V1990" s="26">
        <v>2051</v>
      </c>
      <c r="W1990" s="26">
        <v>1993</v>
      </c>
      <c r="X1990" s="26" t="s">
        <v>2817</v>
      </c>
    </row>
    <row r="1991" spans="22:24" x14ac:dyDescent="0.25">
      <c r="V1991" s="25">
        <v>2052</v>
      </c>
      <c r="W1991" s="25">
        <v>1902</v>
      </c>
      <c r="X1991" s="25" t="s">
        <v>2818</v>
      </c>
    </row>
    <row r="1992" spans="22:24" x14ac:dyDescent="0.25">
      <c r="V1992" s="26">
        <v>2053</v>
      </c>
      <c r="W1992" s="26">
        <v>103</v>
      </c>
      <c r="X1992" s="26" t="s">
        <v>2819</v>
      </c>
    </row>
    <row r="1993" spans="22:24" x14ac:dyDescent="0.25">
      <c r="V1993" s="26">
        <v>2054</v>
      </c>
      <c r="W1993" s="26">
        <v>421</v>
      </c>
      <c r="X1993" s="26" t="s">
        <v>2820</v>
      </c>
    </row>
    <row r="1994" spans="22:24" x14ac:dyDescent="0.25">
      <c r="V1994" s="26">
        <v>2055</v>
      </c>
      <c r="W1994" s="26">
        <v>1701</v>
      </c>
      <c r="X1994" s="26" t="s">
        <v>2821</v>
      </c>
    </row>
    <row r="1995" spans="22:24" x14ac:dyDescent="0.25">
      <c r="V1995" s="26">
        <v>2056</v>
      </c>
      <c r="W1995" s="26">
        <v>1701</v>
      </c>
      <c r="X1995" s="26" t="s">
        <v>2657</v>
      </c>
    </row>
    <row r="1996" spans="22:24" x14ac:dyDescent="0.25">
      <c r="V1996" s="25">
        <v>2057</v>
      </c>
      <c r="W1996" s="25">
        <v>1820</v>
      </c>
      <c r="X1996" s="25" t="s">
        <v>2822</v>
      </c>
    </row>
    <row r="1997" spans="22:24" x14ac:dyDescent="0.25">
      <c r="V1997" s="25">
        <v>2058</v>
      </c>
      <c r="W1997" s="25">
        <v>1820</v>
      </c>
      <c r="X1997" s="25" t="s">
        <v>2823</v>
      </c>
    </row>
    <row r="1998" spans="22:24" x14ac:dyDescent="0.25">
      <c r="V1998" s="26">
        <v>2059</v>
      </c>
      <c r="W1998" s="26">
        <v>1820</v>
      </c>
      <c r="X1998" s="26" t="s">
        <v>2824</v>
      </c>
    </row>
    <row r="1999" spans="22:24" x14ac:dyDescent="0.25">
      <c r="V1999" s="25">
        <v>2060</v>
      </c>
      <c r="W1999" s="25">
        <v>1820</v>
      </c>
      <c r="X1999" s="25" t="s">
        <v>2825</v>
      </c>
    </row>
    <row r="2000" spans="22:24" x14ac:dyDescent="0.25">
      <c r="V2000" s="25">
        <v>2061</v>
      </c>
      <c r="W2000" s="25">
        <v>1820</v>
      </c>
      <c r="X2000" s="25" t="s">
        <v>2826</v>
      </c>
    </row>
    <row r="2001" spans="22:24" x14ac:dyDescent="0.25">
      <c r="V2001" s="26">
        <v>2062</v>
      </c>
      <c r="W2001" s="26">
        <v>1963</v>
      </c>
      <c r="X2001" s="26" t="s">
        <v>2827</v>
      </c>
    </row>
    <row r="2002" spans="22:24" x14ac:dyDescent="0.25">
      <c r="V2002" s="26">
        <v>2063</v>
      </c>
      <c r="W2002" s="26">
        <v>1941</v>
      </c>
      <c r="X2002" s="26" t="s">
        <v>2662</v>
      </c>
    </row>
    <row r="2003" spans="22:24" x14ac:dyDescent="0.25">
      <c r="V2003" s="25">
        <v>2064</v>
      </c>
      <c r="W2003" s="25">
        <v>2864</v>
      </c>
      <c r="X2003" s="25" t="s">
        <v>2828</v>
      </c>
    </row>
    <row r="2004" spans="22:24" x14ac:dyDescent="0.25">
      <c r="V2004" s="25">
        <v>2065</v>
      </c>
      <c r="W2004" s="25">
        <v>521</v>
      </c>
      <c r="X2004" s="25" t="s">
        <v>2829</v>
      </c>
    </row>
    <row r="2005" spans="22:24" x14ac:dyDescent="0.25">
      <c r="V2005" s="25">
        <v>2066</v>
      </c>
      <c r="W2005" s="25">
        <v>521</v>
      </c>
      <c r="X2005" s="25" t="s">
        <v>2830</v>
      </c>
    </row>
    <row r="2006" spans="22:24" x14ac:dyDescent="0.25">
      <c r="V2006" s="25">
        <v>2067</v>
      </c>
      <c r="W2006" s="25">
        <v>521</v>
      </c>
      <c r="X2006" s="25" t="s">
        <v>2831</v>
      </c>
    </row>
    <row r="2007" spans="22:24" x14ac:dyDescent="0.25">
      <c r="V2007" s="25">
        <v>2068</v>
      </c>
      <c r="W2007" s="25">
        <v>514</v>
      </c>
      <c r="X2007" s="25" t="s">
        <v>2832</v>
      </c>
    </row>
    <row r="2008" spans="22:24" x14ac:dyDescent="0.25">
      <c r="V2008" s="26">
        <v>2069</v>
      </c>
      <c r="W2008" s="26">
        <v>1806</v>
      </c>
      <c r="X2008" s="26" t="s">
        <v>2833</v>
      </c>
    </row>
    <row r="2009" spans="22:24" x14ac:dyDescent="0.25">
      <c r="V2009" s="26">
        <v>2070</v>
      </c>
      <c r="W2009" s="26">
        <v>167</v>
      </c>
      <c r="X2009" s="26" t="s">
        <v>2834</v>
      </c>
    </row>
    <row r="2010" spans="22:24" x14ac:dyDescent="0.25">
      <c r="V2010" s="26">
        <v>2071</v>
      </c>
      <c r="W2010" s="26">
        <v>421</v>
      </c>
      <c r="X2010" s="26" t="s">
        <v>2835</v>
      </c>
    </row>
    <row r="2011" spans="22:24" x14ac:dyDescent="0.25">
      <c r="V2011" s="25">
        <v>2072</v>
      </c>
      <c r="W2011" s="25">
        <v>53</v>
      </c>
      <c r="X2011" s="25" t="s">
        <v>2836</v>
      </c>
    </row>
    <row r="2012" spans="22:24" x14ac:dyDescent="0.25">
      <c r="V2012" s="25">
        <v>2073</v>
      </c>
      <c r="W2012" s="25">
        <v>244</v>
      </c>
      <c r="X2012" s="25" t="s">
        <v>2837</v>
      </c>
    </row>
    <row r="2013" spans="22:24" x14ac:dyDescent="0.25">
      <c r="V2013" s="26">
        <v>2074</v>
      </c>
      <c r="W2013" s="26">
        <v>1905</v>
      </c>
      <c r="X2013" s="26" t="s">
        <v>2838</v>
      </c>
    </row>
    <row r="2014" spans="22:24" x14ac:dyDescent="0.25">
      <c r="V2014" s="26">
        <v>2075</v>
      </c>
      <c r="W2014" s="26">
        <v>1701</v>
      </c>
      <c r="X2014" s="26" t="s">
        <v>2839</v>
      </c>
    </row>
    <row r="2015" spans="22:24" x14ac:dyDescent="0.25">
      <c r="V2015" s="26">
        <v>2076</v>
      </c>
      <c r="W2015" s="26">
        <v>1820</v>
      </c>
      <c r="X2015" s="26" t="s">
        <v>2840</v>
      </c>
    </row>
    <row r="2016" spans="22:24" x14ac:dyDescent="0.25">
      <c r="V2016" s="26">
        <v>2077</v>
      </c>
      <c r="W2016" s="26">
        <v>1972</v>
      </c>
      <c r="X2016" s="26" t="s">
        <v>2841</v>
      </c>
    </row>
    <row r="2017" spans="22:24" x14ac:dyDescent="0.25">
      <c r="V2017" s="25">
        <v>2078</v>
      </c>
      <c r="W2017" s="25">
        <v>2284</v>
      </c>
      <c r="X2017" s="25" t="s">
        <v>2842</v>
      </c>
    </row>
    <row r="2018" spans="22:24" x14ac:dyDescent="0.25">
      <c r="V2018" s="26">
        <v>2079</v>
      </c>
      <c r="W2018" s="26">
        <v>1701</v>
      </c>
      <c r="X2018" s="26" t="s">
        <v>2843</v>
      </c>
    </row>
    <row r="2019" spans="22:24" x14ac:dyDescent="0.25">
      <c r="V2019" s="26">
        <v>2080</v>
      </c>
      <c r="W2019" s="26">
        <v>2428</v>
      </c>
      <c r="X2019" s="26" t="s">
        <v>2844</v>
      </c>
    </row>
    <row r="2020" spans="22:24" x14ac:dyDescent="0.25">
      <c r="V2020" s="25">
        <v>2081</v>
      </c>
      <c r="W2020" s="25">
        <v>1684</v>
      </c>
      <c r="X2020" s="25" t="s">
        <v>2845</v>
      </c>
    </row>
    <row r="2021" spans="22:24" x14ac:dyDescent="0.25">
      <c r="V2021" s="25">
        <v>2082</v>
      </c>
      <c r="W2021" s="25">
        <v>2081</v>
      </c>
      <c r="X2021" s="25" t="s">
        <v>2846</v>
      </c>
    </row>
    <row r="2022" spans="22:24" x14ac:dyDescent="0.25">
      <c r="V2022" s="26">
        <v>2083</v>
      </c>
      <c r="W2022" s="26">
        <v>103</v>
      </c>
      <c r="X2022" s="26" t="s">
        <v>2847</v>
      </c>
    </row>
    <row r="2023" spans="22:24" x14ac:dyDescent="0.25">
      <c r="V2023" s="26">
        <v>2084</v>
      </c>
      <c r="W2023" s="26">
        <v>93</v>
      </c>
      <c r="X2023" s="26" t="s">
        <v>2848</v>
      </c>
    </row>
    <row r="2024" spans="22:24" x14ac:dyDescent="0.25">
      <c r="V2024" s="26">
        <v>2085</v>
      </c>
      <c r="W2024" s="26">
        <v>167</v>
      </c>
      <c r="X2024" s="26" t="s">
        <v>2849</v>
      </c>
    </row>
    <row r="2025" spans="22:24" x14ac:dyDescent="0.25">
      <c r="V2025" s="25">
        <v>2086</v>
      </c>
      <c r="W2025" s="25">
        <v>1707</v>
      </c>
      <c r="X2025" s="25" t="s">
        <v>2850</v>
      </c>
    </row>
    <row r="2026" spans="22:24" x14ac:dyDescent="0.25">
      <c r="V2026" s="26">
        <v>2087</v>
      </c>
      <c r="W2026" s="26">
        <v>2092</v>
      </c>
      <c r="X2026" s="26" t="s">
        <v>2851</v>
      </c>
    </row>
    <row r="2027" spans="22:24" x14ac:dyDescent="0.25">
      <c r="V2027" s="26">
        <v>2088</v>
      </c>
      <c r="W2027" s="26">
        <v>2092</v>
      </c>
      <c r="X2027" s="26" t="s">
        <v>2852</v>
      </c>
    </row>
    <row r="2028" spans="22:24" x14ac:dyDescent="0.25">
      <c r="V2028" s="26">
        <v>2089</v>
      </c>
      <c r="W2028" s="26">
        <v>2186</v>
      </c>
      <c r="X2028" s="26" t="s">
        <v>2853</v>
      </c>
    </row>
    <row r="2029" spans="22:24" x14ac:dyDescent="0.25">
      <c r="V2029" s="26">
        <v>2090</v>
      </c>
      <c r="W2029" s="26">
        <v>1979</v>
      </c>
      <c r="X2029" s="26" t="s">
        <v>2854</v>
      </c>
    </row>
    <row r="2030" spans="22:24" x14ac:dyDescent="0.25">
      <c r="V2030" s="26">
        <v>2091</v>
      </c>
      <c r="W2030" s="26">
        <v>137</v>
      </c>
      <c r="X2030" s="26" t="s">
        <v>2855</v>
      </c>
    </row>
    <row r="2031" spans="22:24" x14ac:dyDescent="0.25">
      <c r="V2031" s="25">
        <v>2092</v>
      </c>
      <c r="W2031" s="25">
        <v>413</v>
      </c>
      <c r="X2031" s="25" t="s">
        <v>2856</v>
      </c>
    </row>
    <row r="2032" spans="22:24" x14ac:dyDescent="0.25">
      <c r="V2032" s="26">
        <v>2093</v>
      </c>
      <c r="W2032" s="26">
        <v>1984</v>
      </c>
      <c r="X2032" s="26" t="s">
        <v>2857</v>
      </c>
    </row>
    <row r="2033" spans="22:24" x14ac:dyDescent="0.25">
      <c r="V2033" s="25">
        <v>2094</v>
      </c>
      <c r="W2033" s="25">
        <v>2197</v>
      </c>
      <c r="X2033" s="25" t="s">
        <v>2858</v>
      </c>
    </row>
    <row r="2034" spans="22:24" x14ac:dyDescent="0.25">
      <c r="V2034" s="25">
        <v>2095</v>
      </c>
      <c r="W2034" s="25">
        <v>164</v>
      </c>
      <c r="X2034" s="25" t="s">
        <v>2859</v>
      </c>
    </row>
    <row r="2035" spans="22:24" x14ac:dyDescent="0.25">
      <c r="V2035" s="26">
        <v>2096</v>
      </c>
      <c r="W2035" s="26">
        <v>167</v>
      </c>
      <c r="X2035" s="26" t="s">
        <v>2860</v>
      </c>
    </row>
    <row r="2036" spans="22:24" x14ac:dyDescent="0.25">
      <c r="V2036" s="26">
        <v>2097</v>
      </c>
      <c r="W2036" s="26">
        <v>1926</v>
      </c>
      <c r="X2036" s="26" t="s">
        <v>2861</v>
      </c>
    </row>
    <row r="2037" spans="22:24" x14ac:dyDescent="0.25">
      <c r="V2037" s="25">
        <v>2098</v>
      </c>
      <c r="W2037" s="25">
        <v>647</v>
      </c>
      <c r="X2037" s="25" t="s">
        <v>2862</v>
      </c>
    </row>
    <row r="2038" spans="22:24" x14ac:dyDescent="0.25">
      <c r="V2038" s="26">
        <v>2099</v>
      </c>
      <c r="W2038" s="26">
        <v>2098</v>
      </c>
      <c r="X2038" s="26" t="s">
        <v>2863</v>
      </c>
    </row>
    <row r="2039" spans="22:24" x14ac:dyDescent="0.25">
      <c r="V2039" s="26">
        <v>2100</v>
      </c>
      <c r="W2039" s="26">
        <v>445</v>
      </c>
      <c r="X2039" s="26" t="s">
        <v>2864</v>
      </c>
    </row>
    <row r="2040" spans="22:24" x14ac:dyDescent="0.25">
      <c r="V2040" s="25">
        <v>2101</v>
      </c>
      <c r="W2040" s="25">
        <v>442</v>
      </c>
      <c r="X2040" s="25" t="s">
        <v>2865</v>
      </c>
    </row>
    <row r="2041" spans="22:24" x14ac:dyDescent="0.25">
      <c r="V2041" s="25">
        <v>2102</v>
      </c>
      <c r="W2041" s="25">
        <v>470</v>
      </c>
      <c r="X2041" s="25" t="s">
        <v>2866</v>
      </c>
    </row>
    <row r="2042" spans="22:24" x14ac:dyDescent="0.25">
      <c r="V2042" s="25">
        <v>2103</v>
      </c>
      <c r="W2042" s="25">
        <v>2102</v>
      </c>
      <c r="X2042" s="25" t="s">
        <v>2867</v>
      </c>
    </row>
    <row r="2043" spans="22:24" x14ac:dyDescent="0.25">
      <c r="V2043" s="25">
        <v>2104</v>
      </c>
      <c r="W2043" s="25">
        <v>2102</v>
      </c>
      <c r="X2043" s="25" t="s">
        <v>2868</v>
      </c>
    </row>
    <row r="2044" spans="22:24" x14ac:dyDescent="0.25">
      <c r="V2044" s="25">
        <v>2105</v>
      </c>
      <c r="W2044" s="25">
        <v>2102</v>
      </c>
      <c r="X2044" s="25" t="s">
        <v>2869</v>
      </c>
    </row>
    <row r="2045" spans="22:24" x14ac:dyDescent="0.25">
      <c r="V2045" s="25">
        <v>2106</v>
      </c>
      <c r="W2045" s="25">
        <v>2102</v>
      </c>
      <c r="X2045" s="25" t="s">
        <v>2870</v>
      </c>
    </row>
    <row r="2046" spans="22:24" x14ac:dyDescent="0.25">
      <c r="V2046" s="25">
        <v>2107</v>
      </c>
      <c r="W2046" s="25">
        <v>2102</v>
      </c>
      <c r="X2046" s="25" t="s">
        <v>2871</v>
      </c>
    </row>
    <row r="2047" spans="22:24" x14ac:dyDescent="0.25">
      <c r="V2047" s="25">
        <v>2108</v>
      </c>
      <c r="W2047" s="25">
        <v>2102</v>
      </c>
      <c r="X2047" s="25" t="s">
        <v>2872</v>
      </c>
    </row>
    <row r="2048" spans="22:24" x14ac:dyDescent="0.25">
      <c r="V2048" s="25">
        <v>2109</v>
      </c>
      <c r="W2048" s="25">
        <v>2102</v>
      </c>
      <c r="X2048" s="25" t="s">
        <v>2873</v>
      </c>
    </row>
    <row r="2049" spans="22:24" x14ac:dyDescent="0.25">
      <c r="V2049" s="25">
        <v>2110</v>
      </c>
      <c r="W2049" s="25">
        <v>2102</v>
      </c>
      <c r="X2049" s="25" t="s">
        <v>2874</v>
      </c>
    </row>
    <row r="2050" spans="22:24" x14ac:dyDescent="0.25">
      <c r="V2050" s="25">
        <v>2111</v>
      </c>
      <c r="W2050" s="25">
        <v>2102</v>
      </c>
      <c r="X2050" s="25" t="s">
        <v>2875</v>
      </c>
    </row>
    <row r="2051" spans="22:24" x14ac:dyDescent="0.25">
      <c r="V2051" s="25">
        <v>2112</v>
      </c>
      <c r="W2051" s="25">
        <v>2102</v>
      </c>
      <c r="X2051" s="25" t="s">
        <v>2876</v>
      </c>
    </row>
    <row r="2052" spans="22:24" x14ac:dyDescent="0.25">
      <c r="V2052" s="25">
        <v>2113</v>
      </c>
      <c r="W2052" s="25">
        <v>2102</v>
      </c>
      <c r="X2052" s="25" t="s">
        <v>2877</v>
      </c>
    </row>
    <row r="2053" spans="22:24" x14ac:dyDescent="0.25">
      <c r="V2053" s="26">
        <v>2114</v>
      </c>
      <c r="W2053" s="26">
        <v>1459</v>
      </c>
      <c r="X2053" s="26" t="s">
        <v>2878</v>
      </c>
    </row>
    <row r="2054" spans="22:24" x14ac:dyDescent="0.25">
      <c r="V2054" s="26">
        <v>2115</v>
      </c>
      <c r="W2054" s="26">
        <v>445</v>
      </c>
      <c r="X2054" s="26" t="s">
        <v>2879</v>
      </c>
    </row>
    <row r="2055" spans="22:24" x14ac:dyDescent="0.25">
      <c r="V2055" s="25">
        <v>2116</v>
      </c>
      <c r="W2055" s="25">
        <v>1806</v>
      </c>
      <c r="X2055" s="25" t="s">
        <v>2880</v>
      </c>
    </row>
    <row r="2056" spans="22:24" x14ac:dyDescent="0.25">
      <c r="V2056" s="25">
        <v>2117</v>
      </c>
      <c r="W2056" s="25">
        <v>167</v>
      </c>
      <c r="X2056" s="25" t="s">
        <v>2881</v>
      </c>
    </row>
    <row r="2057" spans="22:24" x14ac:dyDescent="0.25">
      <c r="V2057" s="25">
        <v>2118</v>
      </c>
      <c r="W2057" s="25">
        <v>2102</v>
      </c>
      <c r="X2057" s="25" t="s">
        <v>2882</v>
      </c>
    </row>
    <row r="2058" spans="22:24" x14ac:dyDescent="0.25">
      <c r="V2058" s="26">
        <v>2119</v>
      </c>
      <c r="W2058" s="26">
        <v>99</v>
      </c>
      <c r="X2058" s="26" t="s">
        <v>2883</v>
      </c>
    </row>
    <row r="2059" spans="22:24" x14ac:dyDescent="0.25">
      <c r="V2059" s="26">
        <v>2120</v>
      </c>
      <c r="W2059" s="26">
        <v>2098</v>
      </c>
      <c r="X2059" s="26" t="s">
        <v>2884</v>
      </c>
    </row>
    <row r="2060" spans="22:24" x14ac:dyDescent="0.25">
      <c r="V2060" s="25">
        <v>2121</v>
      </c>
      <c r="W2060" s="25">
        <v>317</v>
      </c>
      <c r="X2060" s="25" t="s">
        <v>454</v>
      </c>
    </row>
    <row r="2061" spans="22:24" x14ac:dyDescent="0.25">
      <c r="V2061" s="26">
        <v>2122</v>
      </c>
      <c r="W2061" s="26">
        <v>159</v>
      </c>
      <c r="X2061" s="26" t="s">
        <v>2885</v>
      </c>
    </row>
    <row r="2062" spans="22:24" x14ac:dyDescent="0.25">
      <c r="V2062" s="26">
        <v>2123</v>
      </c>
      <c r="W2062" s="26">
        <v>159</v>
      </c>
      <c r="X2062" s="26" t="s">
        <v>2886</v>
      </c>
    </row>
    <row r="2063" spans="22:24" x14ac:dyDescent="0.25">
      <c r="V2063" s="25">
        <v>2124</v>
      </c>
      <c r="W2063" s="25">
        <v>159</v>
      </c>
      <c r="X2063" s="25" t="s">
        <v>2887</v>
      </c>
    </row>
    <row r="2064" spans="22:24" x14ac:dyDescent="0.25">
      <c r="V2064" s="26">
        <v>2125</v>
      </c>
      <c r="W2064" s="26">
        <v>53</v>
      </c>
      <c r="X2064" s="26" t="s">
        <v>2888</v>
      </c>
    </row>
    <row r="2065" spans="22:24" x14ac:dyDescent="0.25">
      <c r="V2065" s="25">
        <v>2126</v>
      </c>
      <c r="W2065" s="25">
        <v>2995</v>
      </c>
      <c r="X2065" s="25" t="s">
        <v>2889</v>
      </c>
    </row>
    <row r="2066" spans="22:24" x14ac:dyDescent="0.25">
      <c r="V2066" s="25">
        <v>2127</v>
      </c>
      <c r="W2066" s="25">
        <v>149</v>
      </c>
      <c r="X2066" s="25" t="s">
        <v>2890</v>
      </c>
    </row>
    <row r="2067" spans="22:24" x14ac:dyDescent="0.25">
      <c r="V2067" s="26">
        <v>2128</v>
      </c>
      <c r="W2067" s="26">
        <v>2098</v>
      </c>
      <c r="X2067" s="26" t="s">
        <v>2891</v>
      </c>
    </row>
    <row r="2068" spans="22:24" x14ac:dyDescent="0.25">
      <c r="V2068" s="26">
        <v>2129</v>
      </c>
      <c r="W2068" s="26">
        <v>2098</v>
      </c>
      <c r="X2068" s="26" t="s">
        <v>2892</v>
      </c>
    </row>
    <row r="2069" spans="22:24" x14ac:dyDescent="0.25">
      <c r="V2069" s="26">
        <v>2130</v>
      </c>
      <c r="W2069" s="26">
        <v>2098</v>
      </c>
      <c r="X2069" s="26" t="s">
        <v>2893</v>
      </c>
    </row>
    <row r="2070" spans="22:24" x14ac:dyDescent="0.25">
      <c r="V2070" s="25">
        <v>2131</v>
      </c>
      <c r="W2070" s="25">
        <v>1761</v>
      </c>
      <c r="X2070" s="25" t="s">
        <v>2894</v>
      </c>
    </row>
    <row r="2071" spans="22:24" x14ac:dyDescent="0.25">
      <c r="V2071" s="26">
        <v>2132</v>
      </c>
      <c r="W2071" s="26">
        <v>421</v>
      </c>
      <c r="X2071" s="26" t="s">
        <v>2895</v>
      </c>
    </row>
    <row r="2072" spans="22:24" x14ac:dyDescent="0.25">
      <c r="V2072" s="26">
        <v>2133</v>
      </c>
      <c r="W2072" s="26">
        <v>1950</v>
      </c>
      <c r="X2072" s="26" t="s">
        <v>2896</v>
      </c>
    </row>
    <row r="2073" spans="22:24" x14ac:dyDescent="0.25">
      <c r="V2073" s="26">
        <v>2134</v>
      </c>
      <c r="W2073" s="26">
        <v>1950</v>
      </c>
      <c r="X2073" s="26" t="s">
        <v>2897</v>
      </c>
    </row>
    <row r="2074" spans="22:24" x14ac:dyDescent="0.25">
      <c r="V2074" s="25">
        <v>2135</v>
      </c>
      <c r="W2074" s="25">
        <v>435</v>
      </c>
      <c r="X2074" s="25" t="s">
        <v>2898</v>
      </c>
    </row>
    <row r="2075" spans="22:24" x14ac:dyDescent="0.25">
      <c r="V2075" s="26">
        <v>2136</v>
      </c>
      <c r="W2075" s="26">
        <v>2098</v>
      </c>
      <c r="X2075" s="26" t="s">
        <v>2899</v>
      </c>
    </row>
    <row r="2076" spans="22:24" x14ac:dyDescent="0.25">
      <c r="V2076" s="25">
        <v>2137</v>
      </c>
      <c r="W2076" s="25">
        <v>42</v>
      </c>
      <c r="X2076" s="25" t="s">
        <v>729</v>
      </c>
    </row>
    <row r="2077" spans="22:24" x14ac:dyDescent="0.25">
      <c r="V2077" s="26">
        <v>2138</v>
      </c>
      <c r="W2077" s="26">
        <v>2098</v>
      </c>
      <c r="X2077" s="26" t="s">
        <v>2900</v>
      </c>
    </row>
    <row r="2078" spans="22:24" x14ac:dyDescent="0.25">
      <c r="V2078" s="26">
        <v>2139</v>
      </c>
      <c r="W2078" s="26">
        <v>415</v>
      </c>
      <c r="X2078" s="26" t="s">
        <v>2901</v>
      </c>
    </row>
    <row r="2079" spans="22:24" x14ac:dyDescent="0.25">
      <c r="V2079" s="26">
        <v>2140</v>
      </c>
      <c r="W2079" s="26">
        <v>415</v>
      </c>
      <c r="X2079" s="26" t="s">
        <v>2902</v>
      </c>
    </row>
    <row r="2080" spans="22:24" x14ac:dyDescent="0.25">
      <c r="V2080" s="26">
        <v>2141</v>
      </c>
      <c r="W2080" s="26">
        <v>1806</v>
      </c>
      <c r="X2080" s="26" t="s">
        <v>2903</v>
      </c>
    </row>
    <row r="2081" spans="22:24" x14ac:dyDescent="0.25">
      <c r="V2081" s="25">
        <v>2142</v>
      </c>
      <c r="W2081" s="25">
        <v>2977</v>
      </c>
      <c r="X2081" s="25" t="s">
        <v>2904</v>
      </c>
    </row>
    <row r="2082" spans="22:24" x14ac:dyDescent="0.25">
      <c r="V2082" s="26">
        <v>2143</v>
      </c>
      <c r="W2082" s="26">
        <v>2098</v>
      </c>
      <c r="X2082" s="26" t="s">
        <v>2905</v>
      </c>
    </row>
    <row r="2083" spans="22:24" x14ac:dyDescent="0.25">
      <c r="V2083" s="26">
        <v>2144</v>
      </c>
      <c r="W2083" s="26">
        <v>2098</v>
      </c>
      <c r="X2083" s="26" t="s">
        <v>2906</v>
      </c>
    </row>
    <row r="2084" spans="22:24" x14ac:dyDescent="0.25">
      <c r="V2084" s="26">
        <v>2145</v>
      </c>
      <c r="W2084" s="26">
        <v>167</v>
      </c>
      <c r="X2084" s="26" t="s">
        <v>2907</v>
      </c>
    </row>
    <row r="2085" spans="22:24" x14ac:dyDescent="0.25">
      <c r="V2085" s="26">
        <v>2146</v>
      </c>
      <c r="W2085" s="26">
        <v>1806</v>
      </c>
      <c r="X2085" s="26" t="s">
        <v>2908</v>
      </c>
    </row>
    <row r="2086" spans="22:24" x14ac:dyDescent="0.25">
      <c r="V2086" s="25">
        <v>2147</v>
      </c>
      <c r="W2086" s="25">
        <v>1806</v>
      </c>
      <c r="X2086" s="25" t="s">
        <v>2909</v>
      </c>
    </row>
    <row r="2087" spans="22:24" x14ac:dyDescent="0.25">
      <c r="V2087" s="26">
        <v>2148</v>
      </c>
      <c r="W2087" s="26">
        <v>2219</v>
      </c>
      <c r="X2087" s="26" t="s">
        <v>2910</v>
      </c>
    </row>
    <row r="2088" spans="22:24" x14ac:dyDescent="0.25">
      <c r="V2088" s="25">
        <v>2149</v>
      </c>
      <c r="W2088" s="25">
        <v>2219</v>
      </c>
      <c r="X2088" s="25" t="s">
        <v>2911</v>
      </c>
    </row>
    <row r="2089" spans="22:24" x14ac:dyDescent="0.25">
      <c r="V2089" s="26">
        <v>2150</v>
      </c>
      <c r="W2089" s="26">
        <v>2219</v>
      </c>
      <c r="X2089" s="26" t="s">
        <v>2912</v>
      </c>
    </row>
    <row r="2090" spans="22:24" x14ac:dyDescent="0.25">
      <c r="V2090" s="25">
        <v>2151</v>
      </c>
      <c r="W2090" s="25">
        <v>2219</v>
      </c>
      <c r="X2090" s="25" t="s">
        <v>2913</v>
      </c>
    </row>
    <row r="2091" spans="22:24" x14ac:dyDescent="0.25">
      <c r="V2091" s="26">
        <v>2152</v>
      </c>
      <c r="W2091" s="26">
        <v>2219</v>
      </c>
      <c r="X2091" s="26" t="s">
        <v>2914</v>
      </c>
    </row>
    <row r="2092" spans="22:24" x14ac:dyDescent="0.25">
      <c r="V2092" s="26">
        <v>2153</v>
      </c>
      <c r="W2092" s="26">
        <v>2219</v>
      </c>
      <c r="X2092" s="26" t="s">
        <v>2915</v>
      </c>
    </row>
    <row r="2093" spans="22:24" x14ac:dyDescent="0.25">
      <c r="V2093" s="26">
        <v>2154</v>
      </c>
      <c r="W2093" s="26">
        <v>2219</v>
      </c>
      <c r="X2093" s="26" t="s">
        <v>2916</v>
      </c>
    </row>
    <row r="2094" spans="22:24" x14ac:dyDescent="0.25">
      <c r="V2094" s="26">
        <v>2155</v>
      </c>
      <c r="W2094" s="26">
        <v>2219</v>
      </c>
      <c r="X2094" s="26" t="s">
        <v>2917</v>
      </c>
    </row>
    <row r="2095" spans="22:24" x14ac:dyDescent="0.25">
      <c r="V2095" s="26">
        <v>2156</v>
      </c>
      <c r="W2095" s="26">
        <v>2219</v>
      </c>
      <c r="X2095" s="26" t="s">
        <v>2918</v>
      </c>
    </row>
    <row r="2096" spans="22:24" x14ac:dyDescent="0.25">
      <c r="V2096" s="26">
        <v>2157</v>
      </c>
      <c r="W2096" s="26">
        <v>2219</v>
      </c>
      <c r="X2096" s="26" t="s">
        <v>2919</v>
      </c>
    </row>
    <row r="2097" spans="22:24" x14ac:dyDescent="0.25">
      <c r="V2097" s="26">
        <v>2158</v>
      </c>
      <c r="W2097" s="26">
        <v>2219</v>
      </c>
      <c r="X2097" s="26" t="s">
        <v>2920</v>
      </c>
    </row>
    <row r="2098" spans="22:24" x14ac:dyDescent="0.25">
      <c r="V2098" s="25">
        <v>2159</v>
      </c>
      <c r="W2098" s="25">
        <v>1896</v>
      </c>
      <c r="X2098" s="25" t="s">
        <v>2921</v>
      </c>
    </row>
    <row r="2099" spans="22:24" x14ac:dyDescent="0.25">
      <c r="V2099" s="25">
        <v>2160</v>
      </c>
      <c r="W2099" s="25">
        <v>2159</v>
      </c>
      <c r="X2099" s="25" t="s">
        <v>2922</v>
      </c>
    </row>
    <row r="2100" spans="22:24" x14ac:dyDescent="0.25">
      <c r="V2100" s="25">
        <v>2161</v>
      </c>
      <c r="W2100" s="25">
        <v>2159</v>
      </c>
      <c r="X2100" s="25" t="s">
        <v>2923</v>
      </c>
    </row>
    <row r="2101" spans="22:24" x14ac:dyDescent="0.25">
      <c r="V2101" s="26">
        <v>2162</v>
      </c>
      <c r="W2101" s="26">
        <v>2161</v>
      </c>
      <c r="X2101" s="26" t="s">
        <v>2924</v>
      </c>
    </row>
    <row r="2102" spans="22:24" x14ac:dyDescent="0.25">
      <c r="V2102" s="25">
        <v>2163</v>
      </c>
      <c r="W2102" s="25">
        <v>2159</v>
      </c>
      <c r="X2102" s="25" t="s">
        <v>2925</v>
      </c>
    </row>
    <row r="2103" spans="22:24" x14ac:dyDescent="0.25">
      <c r="V2103" s="26">
        <v>2164</v>
      </c>
      <c r="W2103" s="26">
        <v>2163</v>
      </c>
      <c r="X2103" s="26" t="s">
        <v>2926</v>
      </c>
    </row>
    <row r="2104" spans="22:24" x14ac:dyDescent="0.25">
      <c r="V2104" s="26">
        <v>2165</v>
      </c>
      <c r="W2104" s="26">
        <v>1954</v>
      </c>
      <c r="X2104" s="26" t="s">
        <v>2927</v>
      </c>
    </row>
    <row r="2105" spans="22:24" x14ac:dyDescent="0.25">
      <c r="V2105" s="26">
        <v>2166</v>
      </c>
      <c r="W2105" s="26">
        <v>1966</v>
      </c>
      <c r="X2105" s="26" t="s">
        <v>2928</v>
      </c>
    </row>
    <row r="2106" spans="22:24" x14ac:dyDescent="0.25">
      <c r="V2106" s="26">
        <v>2167</v>
      </c>
      <c r="W2106" s="26">
        <v>1966</v>
      </c>
      <c r="X2106" s="26" t="s">
        <v>2929</v>
      </c>
    </row>
    <row r="2107" spans="22:24" x14ac:dyDescent="0.25">
      <c r="V2107" s="26">
        <v>2168</v>
      </c>
      <c r="W2107" s="26">
        <v>1966</v>
      </c>
      <c r="X2107" s="26" t="s">
        <v>1576</v>
      </c>
    </row>
    <row r="2108" spans="22:24" x14ac:dyDescent="0.25">
      <c r="V2108" s="26">
        <v>2169</v>
      </c>
      <c r="W2108" s="26">
        <v>1966</v>
      </c>
      <c r="X2108" s="26" t="s">
        <v>1764</v>
      </c>
    </row>
    <row r="2109" spans="22:24" x14ac:dyDescent="0.25">
      <c r="V2109" s="26">
        <v>2170</v>
      </c>
      <c r="W2109" s="26">
        <v>1966</v>
      </c>
      <c r="X2109" s="26" t="s">
        <v>2930</v>
      </c>
    </row>
    <row r="2110" spans="22:24" x14ac:dyDescent="0.25">
      <c r="V2110" s="25">
        <v>2171</v>
      </c>
      <c r="W2110" s="25">
        <v>1968</v>
      </c>
      <c r="X2110" s="25" t="s">
        <v>2931</v>
      </c>
    </row>
    <row r="2111" spans="22:24" x14ac:dyDescent="0.25">
      <c r="V2111" s="26">
        <v>2172</v>
      </c>
      <c r="W2111" s="26">
        <v>1969</v>
      </c>
      <c r="X2111" s="26" t="s">
        <v>2932</v>
      </c>
    </row>
    <row r="2112" spans="22:24" x14ac:dyDescent="0.25">
      <c r="V2112" s="26">
        <v>2173</v>
      </c>
      <c r="W2112" s="26">
        <v>1969</v>
      </c>
      <c r="X2112" s="26" t="s">
        <v>2933</v>
      </c>
    </row>
    <row r="2113" spans="22:24" x14ac:dyDescent="0.25">
      <c r="V2113" s="26">
        <v>2174</v>
      </c>
      <c r="W2113" s="26">
        <v>1969</v>
      </c>
      <c r="X2113" s="26" t="s">
        <v>2934</v>
      </c>
    </row>
    <row r="2114" spans="22:24" x14ac:dyDescent="0.25">
      <c r="V2114" s="25">
        <v>2175</v>
      </c>
      <c r="W2114" s="25">
        <v>1968</v>
      </c>
      <c r="X2114" s="25" t="s">
        <v>2935</v>
      </c>
    </row>
    <row r="2115" spans="22:24" x14ac:dyDescent="0.25">
      <c r="V2115" s="26">
        <v>2176</v>
      </c>
      <c r="W2115" s="26">
        <v>1969</v>
      </c>
      <c r="X2115" s="26" t="s">
        <v>2936</v>
      </c>
    </row>
    <row r="2116" spans="22:24" x14ac:dyDescent="0.25">
      <c r="V2116" s="26">
        <v>2177</v>
      </c>
      <c r="W2116" s="26">
        <v>1969</v>
      </c>
      <c r="X2116" s="26" t="s">
        <v>2937</v>
      </c>
    </row>
    <row r="2117" spans="22:24" x14ac:dyDescent="0.25">
      <c r="V2117" s="25">
        <v>2178</v>
      </c>
      <c r="W2117" s="25">
        <v>1971</v>
      </c>
      <c r="X2117" s="25" t="s">
        <v>2938</v>
      </c>
    </row>
    <row r="2118" spans="22:24" x14ac:dyDescent="0.25">
      <c r="V2118" s="26">
        <v>2179</v>
      </c>
      <c r="W2118" s="26">
        <v>1972</v>
      </c>
      <c r="X2118" s="26" t="s">
        <v>1748</v>
      </c>
    </row>
    <row r="2119" spans="22:24" x14ac:dyDescent="0.25">
      <c r="V2119" s="25">
        <v>2180</v>
      </c>
      <c r="W2119" s="25">
        <v>1975</v>
      </c>
      <c r="X2119" s="25" t="s">
        <v>2939</v>
      </c>
    </row>
    <row r="2120" spans="22:24" x14ac:dyDescent="0.25">
      <c r="V2120" s="26">
        <v>2181</v>
      </c>
      <c r="W2120" s="26">
        <v>1972</v>
      </c>
      <c r="X2120" s="26" t="s">
        <v>1249</v>
      </c>
    </row>
    <row r="2121" spans="22:24" x14ac:dyDescent="0.25">
      <c r="V2121" s="25">
        <v>2182</v>
      </c>
      <c r="W2121" s="25">
        <v>1972</v>
      </c>
      <c r="X2121" s="25" t="s">
        <v>2940</v>
      </c>
    </row>
    <row r="2122" spans="22:24" x14ac:dyDescent="0.25">
      <c r="V2122" s="25">
        <v>2183</v>
      </c>
      <c r="W2122" s="25">
        <v>1898</v>
      </c>
      <c r="X2122" s="25" t="s">
        <v>2941</v>
      </c>
    </row>
    <row r="2123" spans="22:24" x14ac:dyDescent="0.25">
      <c r="V2123" s="25">
        <v>2184</v>
      </c>
      <c r="W2123" s="25">
        <v>2183</v>
      </c>
      <c r="X2123" s="25" t="s">
        <v>2942</v>
      </c>
    </row>
    <row r="2124" spans="22:24" x14ac:dyDescent="0.25">
      <c r="V2124" s="25">
        <v>2185</v>
      </c>
      <c r="W2124" s="25">
        <v>2184</v>
      </c>
      <c r="X2124" s="25" t="s">
        <v>2943</v>
      </c>
    </row>
    <row r="2125" spans="22:24" x14ac:dyDescent="0.25">
      <c r="V2125" s="25">
        <v>2186</v>
      </c>
      <c r="W2125" s="25">
        <v>2183</v>
      </c>
      <c r="X2125" s="25" t="s">
        <v>2944</v>
      </c>
    </row>
    <row r="2126" spans="22:24" x14ac:dyDescent="0.25">
      <c r="V2126" s="26">
        <v>2187</v>
      </c>
      <c r="W2126" s="26">
        <v>2186</v>
      </c>
      <c r="X2126" s="26" t="s">
        <v>2945</v>
      </c>
    </row>
    <row r="2127" spans="22:24" x14ac:dyDescent="0.25">
      <c r="V2127" s="25">
        <v>2188</v>
      </c>
      <c r="W2127" s="25">
        <v>2183</v>
      </c>
      <c r="X2127" s="25" t="s">
        <v>2946</v>
      </c>
    </row>
    <row r="2128" spans="22:24" x14ac:dyDescent="0.25">
      <c r="V2128" s="26">
        <v>2189</v>
      </c>
      <c r="W2128" s="26">
        <v>2188</v>
      </c>
      <c r="X2128" s="26" t="s">
        <v>2947</v>
      </c>
    </row>
    <row r="2129" spans="22:24" x14ac:dyDescent="0.25">
      <c r="V2129" s="25">
        <v>2190</v>
      </c>
      <c r="W2129" s="25">
        <v>1984</v>
      </c>
      <c r="X2129" s="25" t="s">
        <v>2948</v>
      </c>
    </row>
    <row r="2130" spans="22:24" x14ac:dyDescent="0.25">
      <c r="V2130" s="26">
        <v>2191</v>
      </c>
      <c r="W2130" s="26">
        <v>1986</v>
      </c>
      <c r="X2130" s="26" t="s">
        <v>2949</v>
      </c>
    </row>
    <row r="2131" spans="22:24" x14ac:dyDescent="0.25">
      <c r="V2131" s="26">
        <v>2192</v>
      </c>
      <c r="W2131" s="26">
        <v>1986</v>
      </c>
      <c r="X2131" s="26" t="s">
        <v>2950</v>
      </c>
    </row>
    <row r="2132" spans="22:24" x14ac:dyDescent="0.25">
      <c r="V2132" s="26">
        <v>2193</v>
      </c>
      <c r="W2132" s="26">
        <v>1986</v>
      </c>
      <c r="X2132" s="26" t="s">
        <v>2464</v>
      </c>
    </row>
    <row r="2133" spans="22:24" x14ac:dyDescent="0.25">
      <c r="V2133" s="26">
        <v>2194</v>
      </c>
      <c r="W2133" s="26">
        <v>1992</v>
      </c>
      <c r="X2133" s="26" t="s">
        <v>2951</v>
      </c>
    </row>
    <row r="2134" spans="22:24" x14ac:dyDescent="0.25">
      <c r="V2134" s="25">
        <v>2195</v>
      </c>
      <c r="W2134" s="25">
        <v>282</v>
      </c>
      <c r="X2134" s="25" t="s">
        <v>2952</v>
      </c>
    </row>
    <row r="2135" spans="22:24" x14ac:dyDescent="0.25">
      <c r="V2135" s="25">
        <v>2196</v>
      </c>
      <c r="W2135" s="25">
        <v>2195</v>
      </c>
      <c r="X2135" s="25" t="s">
        <v>2953</v>
      </c>
    </row>
    <row r="2136" spans="22:24" x14ac:dyDescent="0.25">
      <c r="V2136" s="25">
        <v>2197</v>
      </c>
      <c r="W2136" s="25">
        <v>2196</v>
      </c>
      <c r="X2136" s="25" t="s">
        <v>1046</v>
      </c>
    </row>
    <row r="2137" spans="22:24" x14ac:dyDescent="0.25">
      <c r="V2137" s="26">
        <v>2198</v>
      </c>
      <c r="W2137" s="26">
        <v>1926</v>
      </c>
      <c r="X2137" s="26" t="s">
        <v>2954</v>
      </c>
    </row>
    <row r="2138" spans="22:24" x14ac:dyDescent="0.25">
      <c r="V2138" s="25">
        <v>2199</v>
      </c>
      <c r="W2138" s="25">
        <v>1932</v>
      </c>
      <c r="X2138" s="25" t="s">
        <v>2955</v>
      </c>
    </row>
    <row r="2139" spans="22:24" x14ac:dyDescent="0.25">
      <c r="V2139" s="26">
        <v>2200</v>
      </c>
      <c r="W2139" s="26">
        <v>2201</v>
      </c>
      <c r="X2139" s="26" t="s">
        <v>2956</v>
      </c>
    </row>
    <row r="2140" spans="22:24" x14ac:dyDescent="0.25">
      <c r="V2140" s="25">
        <v>2201</v>
      </c>
      <c r="W2140" s="25">
        <v>1684</v>
      </c>
      <c r="X2140" s="25" t="s">
        <v>2957</v>
      </c>
    </row>
    <row r="2141" spans="22:24" x14ac:dyDescent="0.25">
      <c r="V2141" s="25">
        <v>2202</v>
      </c>
      <c r="W2141" s="25">
        <v>1684</v>
      </c>
      <c r="X2141" s="25" t="s">
        <v>2958</v>
      </c>
    </row>
    <row r="2142" spans="22:24" x14ac:dyDescent="0.25">
      <c r="V2142" s="26">
        <v>2203</v>
      </c>
      <c r="W2142" s="26">
        <v>167</v>
      </c>
      <c r="X2142" s="26" t="s">
        <v>2959</v>
      </c>
    </row>
    <row r="2143" spans="22:24" x14ac:dyDescent="0.25">
      <c r="V2143" s="26">
        <v>2204</v>
      </c>
      <c r="W2143" s="26">
        <v>244</v>
      </c>
      <c r="X2143" s="26" t="s">
        <v>2960</v>
      </c>
    </row>
    <row r="2144" spans="22:24" x14ac:dyDescent="0.25">
      <c r="V2144" s="26">
        <v>2205</v>
      </c>
      <c r="W2144" s="26">
        <v>2098</v>
      </c>
      <c r="X2144" s="26" t="s">
        <v>2961</v>
      </c>
    </row>
    <row r="2145" spans="22:24" x14ac:dyDescent="0.25">
      <c r="V2145" s="26">
        <v>2206</v>
      </c>
      <c r="W2145" s="26">
        <v>2098</v>
      </c>
      <c r="X2145" s="26" t="s">
        <v>2962</v>
      </c>
    </row>
    <row r="2146" spans="22:24" x14ac:dyDescent="0.25">
      <c r="V2146" s="26">
        <v>2207</v>
      </c>
      <c r="W2146" s="26">
        <v>1670</v>
      </c>
      <c r="X2146" s="26" t="s">
        <v>2963</v>
      </c>
    </row>
    <row r="2147" spans="22:24" x14ac:dyDescent="0.25">
      <c r="V2147" s="26">
        <v>2208</v>
      </c>
      <c r="W2147" s="26">
        <v>2428</v>
      </c>
      <c r="X2147" s="26" t="s">
        <v>2964</v>
      </c>
    </row>
    <row r="2148" spans="22:24" x14ac:dyDescent="0.25">
      <c r="V2148" s="26">
        <v>2209</v>
      </c>
      <c r="W2148" s="26">
        <v>2428</v>
      </c>
      <c r="X2148" s="26" t="s">
        <v>2965</v>
      </c>
    </row>
    <row r="2149" spans="22:24" x14ac:dyDescent="0.25">
      <c r="V2149" s="25">
        <v>2210</v>
      </c>
      <c r="W2149" s="25">
        <v>1950</v>
      </c>
      <c r="X2149" s="25" t="s">
        <v>2966</v>
      </c>
    </row>
    <row r="2150" spans="22:24" x14ac:dyDescent="0.25">
      <c r="V2150" s="26">
        <v>2211</v>
      </c>
      <c r="W2150" s="26">
        <v>111</v>
      </c>
      <c r="X2150" s="26" t="s">
        <v>2967</v>
      </c>
    </row>
    <row r="2151" spans="22:24" x14ac:dyDescent="0.25">
      <c r="V2151" s="25">
        <v>2212</v>
      </c>
      <c r="W2151" s="25">
        <v>1912</v>
      </c>
      <c r="X2151" s="25" t="s">
        <v>2968</v>
      </c>
    </row>
    <row r="2152" spans="22:24" x14ac:dyDescent="0.25">
      <c r="V2152" s="26">
        <v>2213</v>
      </c>
      <c r="W2152" s="26">
        <v>341</v>
      </c>
      <c r="X2152" s="26" t="s">
        <v>2969</v>
      </c>
    </row>
    <row r="2153" spans="22:24" x14ac:dyDescent="0.25">
      <c r="V2153" s="26">
        <v>2214</v>
      </c>
      <c r="W2153" s="26">
        <v>341</v>
      </c>
      <c r="X2153" s="26" t="s">
        <v>2970</v>
      </c>
    </row>
    <row r="2154" spans="22:24" x14ac:dyDescent="0.25">
      <c r="V2154" s="26">
        <v>2215</v>
      </c>
      <c r="W2154" s="26">
        <v>1760</v>
      </c>
      <c r="X2154" s="26" t="s">
        <v>2096</v>
      </c>
    </row>
    <row r="2155" spans="22:24" x14ac:dyDescent="0.25">
      <c r="V2155" s="26">
        <v>2216</v>
      </c>
      <c r="W2155" s="26">
        <v>2098</v>
      </c>
      <c r="X2155" s="26" t="s">
        <v>2971</v>
      </c>
    </row>
    <row r="2156" spans="22:24" x14ac:dyDescent="0.25">
      <c r="V2156" s="26">
        <v>2217</v>
      </c>
      <c r="W2156" s="26">
        <v>2098</v>
      </c>
      <c r="X2156" s="26" t="s">
        <v>2972</v>
      </c>
    </row>
    <row r="2157" spans="22:24" x14ac:dyDescent="0.25">
      <c r="V2157" s="26">
        <v>2218</v>
      </c>
      <c r="W2157" s="26">
        <v>1670</v>
      </c>
      <c r="X2157" s="26" t="s">
        <v>2973</v>
      </c>
    </row>
    <row r="2158" spans="22:24" x14ac:dyDescent="0.25">
      <c r="V2158" s="25">
        <v>2219</v>
      </c>
      <c r="W2158" s="25">
        <v>647</v>
      </c>
      <c r="X2158" s="25" t="s">
        <v>2974</v>
      </c>
    </row>
    <row r="2159" spans="22:24" x14ac:dyDescent="0.25">
      <c r="V2159" s="26">
        <v>2220</v>
      </c>
      <c r="W2159" s="26">
        <v>244</v>
      </c>
      <c r="X2159" s="26" t="s">
        <v>2975</v>
      </c>
    </row>
    <row r="2160" spans="22:24" x14ac:dyDescent="0.25">
      <c r="V2160" s="25">
        <v>2221</v>
      </c>
      <c r="W2160" s="25">
        <v>99</v>
      </c>
      <c r="X2160" s="25" t="s">
        <v>2976</v>
      </c>
    </row>
    <row r="2161" spans="22:24" x14ac:dyDescent="0.25">
      <c r="V2161" s="26">
        <v>2222</v>
      </c>
      <c r="W2161" s="26">
        <v>421</v>
      </c>
      <c r="X2161" s="26" t="s">
        <v>2977</v>
      </c>
    </row>
    <row r="2162" spans="22:24" x14ac:dyDescent="0.25">
      <c r="V2162" s="26">
        <v>2223</v>
      </c>
      <c r="W2162" s="26">
        <v>2098</v>
      </c>
      <c r="X2162" s="26" t="s">
        <v>2978</v>
      </c>
    </row>
    <row r="2163" spans="22:24" x14ac:dyDescent="0.25">
      <c r="V2163" s="26">
        <v>2224</v>
      </c>
      <c r="W2163" s="26">
        <v>1969</v>
      </c>
      <c r="X2163" s="26" t="s">
        <v>2979</v>
      </c>
    </row>
    <row r="2164" spans="22:24" x14ac:dyDescent="0.25">
      <c r="V2164" s="25">
        <v>2225</v>
      </c>
      <c r="W2164" s="25">
        <v>1806</v>
      </c>
      <c r="X2164" s="25" t="s">
        <v>2980</v>
      </c>
    </row>
    <row r="2165" spans="22:24" x14ac:dyDescent="0.25">
      <c r="V2165" s="26">
        <v>2226</v>
      </c>
      <c r="W2165" s="26">
        <v>2283</v>
      </c>
      <c r="X2165" s="26" t="s">
        <v>2981</v>
      </c>
    </row>
    <row r="2166" spans="22:24" x14ac:dyDescent="0.25">
      <c r="V2166" s="26">
        <v>2227</v>
      </c>
      <c r="W2166" s="26">
        <v>167</v>
      </c>
      <c r="X2166" s="26" t="s">
        <v>2982</v>
      </c>
    </row>
    <row r="2167" spans="22:24" x14ac:dyDescent="0.25">
      <c r="V2167" s="26">
        <v>2228</v>
      </c>
      <c r="W2167" s="26">
        <v>167</v>
      </c>
      <c r="X2167" s="26" t="s">
        <v>2983</v>
      </c>
    </row>
    <row r="2168" spans="22:24" x14ac:dyDescent="0.25">
      <c r="V2168" s="25">
        <v>2229</v>
      </c>
      <c r="W2168" s="25">
        <v>2219</v>
      </c>
      <c r="X2168" s="25" t="s">
        <v>2984</v>
      </c>
    </row>
    <row r="2169" spans="22:24" x14ac:dyDescent="0.25">
      <c r="V2169" s="26">
        <v>2230</v>
      </c>
      <c r="W2169" s="26">
        <v>2098</v>
      </c>
      <c r="X2169" s="26" t="s">
        <v>2985</v>
      </c>
    </row>
    <row r="2170" spans="22:24" x14ac:dyDescent="0.25">
      <c r="V2170" s="26">
        <v>2231</v>
      </c>
      <c r="W2170" s="26">
        <v>2098</v>
      </c>
      <c r="X2170" s="26" t="s">
        <v>2986</v>
      </c>
    </row>
    <row r="2171" spans="22:24" x14ac:dyDescent="0.25">
      <c r="V2171" s="26">
        <v>2232</v>
      </c>
      <c r="W2171" s="26">
        <v>167</v>
      </c>
      <c r="X2171" s="26" t="s">
        <v>2987</v>
      </c>
    </row>
    <row r="2172" spans="22:24" x14ac:dyDescent="0.25">
      <c r="V2172" s="26">
        <v>2233</v>
      </c>
      <c r="W2172" s="26">
        <v>2098</v>
      </c>
      <c r="X2172" s="26" t="s">
        <v>2988</v>
      </c>
    </row>
    <row r="2173" spans="22:24" x14ac:dyDescent="0.25">
      <c r="V2173" s="26">
        <v>2234</v>
      </c>
      <c r="W2173" s="26">
        <v>137</v>
      </c>
      <c r="X2173" s="26" t="s">
        <v>2989</v>
      </c>
    </row>
    <row r="2174" spans="22:24" x14ac:dyDescent="0.25">
      <c r="V2174" s="25">
        <v>2235</v>
      </c>
      <c r="W2174" s="25">
        <v>1951</v>
      </c>
      <c r="X2174" s="25" t="s">
        <v>2990</v>
      </c>
    </row>
    <row r="2175" spans="22:24" x14ac:dyDescent="0.25">
      <c r="V2175" s="26">
        <v>2236</v>
      </c>
      <c r="W2175" s="26">
        <v>93</v>
      </c>
      <c r="X2175" s="26" t="s">
        <v>2991</v>
      </c>
    </row>
    <row r="2176" spans="22:24" x14ac:dyDescent="0.25">
      <c r="V2176" s="26">
        <v>2237</v>
      </c>
      <c r="W2176" s="26">
        <v>2098</v>
      </c>
      <c r="X2176" s="26" t="s">
        <v>2992</v>
      </c>
    </row>
    <row r="2177" spans="22:24" x14ac:dyDescent="0.25">
      <c r="V2177" s="25">
        <v>2238</v>
      </c>
      <c r="W2177" s="25">
        <v>1806</v>
      </c>
      <c r="X2177" s="25" t="s">
        <v>2993</v>
      </c>
    </row>
    <row r="2178" spans="22:24" x14ac:dyDescent="0.25">
      <c r="V2178" s="26">
        <v>2239</v>
      </c>
      <c r="W2178" s="26">
        <v>1744</v>
      </c>
      <c r="X2178" s="26" t="s">
        <v>2994</v>
      </c>
    </row>
    <row r="2179" spans="22:24" x14ac:dyDescent="0.25">
      <c r="V2179" s="26">
        <v>2240</v>
      </c>
      <c r="W2179" s="26">
        <v>2283</v>
      </c>
      <c r="X2179" s="26" t="s">
        <v>2995</v>
      </c>
    </row>
    <row r="2180" spans="22:24" x14ac:dyDescent="0.25">
      <c r="V2180" s="26">
        <v>2241</v>
      </c>
      <c r="W2180" s="26">
        <v>1992</v>
      </c>
      <c r="X2180" s="26" t="s">
        <v>2996</v>
      </c>
    </row>
    <row r="2181" spans="22:24" x14ac:dyDescent="0.25">
      <c r="V2181" s="26">
        <v>2242</v>
      </c>
      <c r="W2181" s="26">
        <v>1760</v>
      </c>
      <c r="X2181" s="26" t="s">
        <v>2997</v>
      </c>
    </row>
    <row r="2182" spans="22:24" x14ac:dyDescent="0.25">
      <c r="V2182" s="25">
        <v>2243</v>
      </c>
      <c r="W2182" s="25">
        <v>1760</v>
      </c>
      <c r="X2182" s="25" t="s">
        <v>2998</v>
      </c>
    </row>
    <row r="2183" spans="22:24" x14ac:dyDescent="0.25">
      <c r="V2183" s="26">
        <v>2244</v>
      </c>
      <c r="W2183" s="26">
        <v>2284</v>
      </c>
      <c r="X2183" s="26" t="s">
        <v>2999</v>
      </c>
    </row>
    <row r="2184" spans="22:24" x14ac:dyDescent="0.25">
      <c r="V2184" s="25">
        <v>2245</v>
      </c>
      <c r="W2184" s="25">
        <v>456</v>
      </c>
      <c r="X2184" s="25" t="s">
        <v>3000</v>
      </c>
    </row>
    <row r="2185" spans="22:24" x14ac:dyDescent="0.25">
      <c r="V2185" s="25">
        <v>2246</v>
      </c>
      <c r="W2185" s="25">
        <v>2245</v>
      </c>
      <c r="X2185" s="25" t="s">
        <v>3001</v>
      </c>
    </row>
    <row r="2186" spans="22:24" x14ac:dyDescent="0.25">
      <c r="V2186" s="25">
        <v>2247</v>
      </c>
      <c r="W2186" s="25">
        <v>1979</v>
      </c>
      <c r="X2186" s="25" t="s">
        <v>3002</v>
      </c>
    </row>
    <row r="2187" spans="22:24" x14ac:dyDescent="0.25">
      <c r="V2187" s="26">
        <v>2248</v>
      </c>
      <c r="W2187" s="26">
        <v>167</v>
      </c>
      <c r="X2187" s="26" t="s">
        <v>3003</v>
      </c>
    </row>
    <row r="2188" spans="22:24" x14ac:dyDescent="0.25">
      <c r="V2188" s="25">
        <v>2249</v>
      </c>
      <c r="W2188" s="25">
        <v>3926</v>
      </c>
      <c r="X2188" s="25" t="s">
        <v>3004</v>
      </c>
    </row>
    <row r="2189" spans="22:24" x14ac:dyDescent="0.25">
      <c r="V2189" s="25">
        <v>2250</v>
      </c>
      <c r="W2189" s="25">
        <v>319</v>
      </c>
      <c r="X2189" s="25" t="s">
        <v>3005</v>
      </c>
    </row>
    <row r="2190" spans="22:24" x14ac:dyDescent="0.25">
      <c r="V2190" s="25">
        <v>2251</v>
      </c>
      <c r="W2190" s="25">
        <v>317</v>
      </c>
      <c r="X2190" s="25" t="s">
        <v>3006</v>
      </c>
    </row>
    <row r="2191" spans="22:24" x14ac:dyDescent="0.25">
      <c r="V2191" s="25">
        <v>2252</v>
      </c>
      <c r="W2191" s="25">
        <v>2251</v>
      </c>
      <c r="X2191" s="25" t="s">
        <v>771</v>
      </c>
    </row>
    <row r="2192" spans="22:24" x14ac:dyDescent="0.25">
      <c r="V2192" s="26">
        <v>2253</v>
      </c>
      <c r="W2192" s="26">
        <v>2875</v>
      </c>
      <c r="X2192" s="26" t="s">
        <v>3007</v>
      </c>
    </row>
    <row r="2193" spans="22:24" x14ac:dyDescent="0.25">
      <c r="V2193" s="25">
        <v>2254</v>
      </c>
      <c r="W2193" s="25">
        <v>1820</v>
      </c>
      <c r="X2193" s="25" t="s">
        <v>3008</v>
      </c>
    </row>
    <row r="2194" spans="22:24" x14ac:dyDescent="0.25">
      <c r="V2194" s="26">
        <v>2255</v>
      </c>
      <c r="W2194" s="26">
        <v>382</v>
      </c>
      <c r="X2194" s="26" t="s">
        <v>3009</v>
      </c>
    </row>
    <row r="2195" spans="22:24" x14ac:dyDescent="0.25">
      <c r="V2195" s="26">
        <v>2256</v>
      </c>
      <c r="W2195" s="26">
        <v>1928</v>
      </c>
      <c r="X2195" s="26" t="s">
        <v>3010</v>
      </c>
    </row>
    <row r="2196" spans="22:24" x14ac:dyDescent="0.25">
      <c r="V2196" s="26">
        <v>2257</v>
      </c>
      <c r="W2196" s="26">
        <v>1937</v>
      </c>
      <c r="X2196" s="26" t="s">
        <v>3011</v>
      </c>
    </row>
    <row r="2197" spans="22:24" x14ac:dyDescent="0.25">
      <c r="V2197" s="26">
        <v>2258</v>
      </c>
      <c r="W2197" s="26">
        <v>397</v>
      </c>
      <c r="X2197" s="26" t="s">
        <v>3012</v>
      </c>
    </row>
    <row r="2198" spans="22:24" x14ac:dyDescent="0.25">
      <c r="V2198" s="25">
        <v>2259</v>
      </c>
      <c r="W2198" s="25">
        <v>4010</v>
      </c>
      <c r="X2198" s="25" t="s">
        <v>807</v>
      </c>
    </row>
    <row r="2199" spans="22:24" x14ac:dyDescent="0.25">
      <c r="V2199" s="26">
        <v>2260</v>
      </c>
      <c r="W2199" s="26">
        <v>99</v>
      </c>
      <c r="X2199" s="26" t="s">
        <v>3013</v>
      </c>
    </row>
    <row r="2200" spans="22:24" x14ac:dyDescent="0.25">
      <c r="V2200" s="26">
        <v>2262</v>
      </c>
      <c r="W2200" s="26">
        <v>1934</v>
      </c>
      <c r="X2200" s="26" t="s">
        <v>3014</v>
      </c>
    </row>
    <row r="2201" spans="22:24" x14ac:dyDescent="0.25">
      <c r="V2201" s="25">
        <v>2263</v>
      </c>
      <c r="W2201" s="25">
        <v>415</v>
      </c>
      <c r="X2201" s="25" t="s">
        <v>3015</v>
      </c>
    </row>
    <row r="2202" spans="22:24" x14ac:dyDescent="0.25">
      <c r="V2202" s="26">
        <v>2264</v>
      </c>
      <c r="W2202" s="26">
        <v>415</v>
      </c>
      <c r="X2202" s="26" t="s">
        <v>3016</v>
      </c>
    </row>
    <row r="2203" spans="22:24" x14ac:dyDescent="0.25">
      <c r="V2203" s="26">
        <v>2265</v>
      </c>
      <c r="W2203" s="26">
        <v>2092</v>
      </c>
      <c r="X2203" s="26" t="s">
        <v>3017</v>
      </c>
    </row>
    <row r="2204" spans="22:24" x14ac:dyDescent="0.25">
      <c r="V2204" s="26">
        <v>2266</v>
      </c>
      <c r="W2204" s="26">
        <v>1945</v>
      </c>
      <c r="X2204" s="26" t="s">
        <v>3018</v>
      </c>
    </row>
    <row r="2205" spans="22:24" x14ac:dyDescent="0.25">
      <c r="V2205" s="25">
        <v>2267</v>
      </c>
      <c r="W2205" s="25">
        <v>1965</v>
      </c>
      <c r="X2205" s="25" t="s">
        <v>3019</v>
      </c>
    </row>
    <row r="2206" spans="22:24" x14ac:dyDescent="0.25">
      <c r="V2206" s="26">
        <v>2268</v>
      </c>
      <c r="W2206" s="26">
        <v>1806</v>
      </c>
      <c r="X2206" s="26" t="s">
        <v>3020</v>
      </c>
    </row>
    <row r="2207" spans="22:24" x14ac:dyDescent="0.25">
      <c r="V2207" s="26">
        <v>2269</v>
      </c>
      <c r="W2207" s="26">
        <v>1852</v>
      </c>
      <c r="X2207" s="26" t="s">
        <v>3021</v>
      </c>
    </row>
    <row r="2208" spans="22:24" x14ac:dyDescent="0.25">
      <c r="V2208" s="25">
        <v>2270</v>
      </c>
      <c r="W2208" s="25">
        <v>1852</v>
      </c>
      <c r="X2208" s="25" t="s">
        <v>3022</v>
      </c>
    </row>
    <row r="2209" spans="22:24" x14ac:dyDescent="0.25">
      <c r="V2209" s="25">
        <v>2271</v>
      </c>
      <c r="W2209" s="25">
        <v>1852</v>
      </c>
      <c r="X2209" s="25" t="s">
        <v>3023</v>
      </c>
    </row>
    <row r="2210" spans="22:24" x14ac:dyDescent="0.25">
      <c r="V2210" s="25">
        <v>2272</v>
      </c>
      <c r="W2210" s="25">
        <v>3389</v>
      </c>
      <c r="X2210" s="25" t="s">
        <v>3024</v>
      </c>
    </row>
    <row r="2211" spans="22:24" x14ac:dyDescent="0.25">
      <c r="V2211" s="25">
        <v>2273</v>
      </c>
      <c r="W2211" s="25">
        <v>27</v>
      </c>
      <c r="X2211" s="25" t="s">
        <v>3025</v>
      </c>
    </row>
    <row r="2212" spans="22:24" x14ac:dyDescent="0.25">
      <c r="V2212" s="26">
        <v>2274</v>
      </c>
      <c r="W2212" s="26">
        <v>341</v>
      </c>
      <c r="X2212" s="26" t="s">
        <v>3026</v>
      </c>
    </row>
    <row r="2213" spans="22:24" x14ac:dyDescent="0.25">
      <c r="V2213" s="25">
        <v>2275</v>
      </c>
      <c r="W2213" s="25">
        <v>1806</v>
      </c>
      <c r="X2213" s="25" t="s">
        <v>3027</v>
      </c>
    </row>
    <row r="2214" spans="22:24" x14ac:dyDescent="0.25">
      <c r="V2214" s="26">
        <v>2276</v>
      </c>
      <c r="W2214" s="26">
        <v>2098</v>
      </c>
      <c r="X2214" s="26" t="s">
        <v>3028</v>
      </c>
    </row>
    <row r="2215" spans="22:24" x14ac:dyDescent="0.25">
      <c r="V2215" s="26">
        <v>2277</v>
      </c>
      <c r="W2215" s="26">
        <v>1993</v>
      </c>
      <c r="X2215" s="26" t="s">
        <v>3029</v>
      </c>
    </row>
    <row r="2216" spans="22:24" x14ac:dyDescent="0.25">
      <c r="V2216" s="25">
        <v>2278</v>
      </c>
      <c r="W2216" s="25">
        <v>364</v>
      </c>
      <c r="X2216" s="25" t="s">
        <v>3030</v>
      </c>
    </row>
    <row r="2217" spans="22:24" x14ac:dyDescent="0.25">
      <c r="V2217" s="25">
        <v>2279</v>
      </c>
      <c r="W2217" s="25">
        <v>2278</v>
      </c>
      <c r="X2217" s="25" t="s">
        <v>3031</v>
      </c>
    </row>
    <row r="2218" spans="22:24" x14ac:dyDescent="0.25">
      <c r="V2218" s="25">
        <v>2280</v>
      </c>
      <c r="W2218" s="25">
        <v>2278</v>
      </c>
      <c r="X2218" s="25" t="s">
        <v>3032</v>
      </c>
    </row>
    <row r="2219" spans="22:24" x14ac:dyDescent="0.25">
      <c r="V2219" s="26">
        <v>2281</v>
      </c>
      <c r="W2219" s="26">
        <v>53</v>
      </c>
      <c r="X2219" s="26" t="s">
        <v>3033</v>
      </c>
    </row>
    <row r="2220" spans="22:24" x14ac:dyDescent="0.25">
      <c r="V2220" s="26">
        <v>2282</v>
      </c>
      <c r="W2220" s="26">
        <v>1937</v>
      </c>
      <c r="X2220" s="26" t="s">
        <v>3034</v>
      </c>
    </row>
    <row r="2221" spans="22:24" x14ac:dyDescent="0.25">
      <c r="V2221" s="25">
        <v>2283</v>
      </c>
      <c r="W2221" s="25">
        <v>33</v>
      </c>
      <c r="X2221" s="25" t="s">
        <v>3035</v>
      </c>
    </row>
    <row r="2222" spans="22:24" x14ac:dyDescent="0.25">
      <c r="V2222" s="25">
        <v>2284</v>
      </c>
      <c r="W2222" s="25">
        <v>33</v>
      </c>
      <c r="X2222" s="25" t="s">
        <v>3036</v>
      </c>
    </row>
    <row r="2223" spans="22:24" x14ac:dyDescent="0.25">
      <c r="V2223" s="25">
        <v>2285</v>
      </c>
      <c r="W2223" s="25">
        <v>33</v>
      </c>
      <c r="X2223" s="25" t="s">
        <v>3037</v>
      </c>
    </row>
    <row r="2224" spans="22:24" x14ac:dyDescent="0.25">
      <c r="V2224" s="25">
        <v>2286</v>
      </c>
      <c r="W2224" s="25">
        <v>33</v>
      </c>
      <c r="X2224" s="25" t="s">
        <v>3038</v>
      </c>
    </row>
    <row r="2225" spans="22:24" x14ac:dyDescent="0.25">
      <c r="V2225" s="25">
        <v>2287</v>
      </c>
      <c r="W2225" s="25">
        <v>2284</v>
      </c>
      <c r="X2225" s="25" t="s">
        <v>3039</v>
      </c>
    </row>
    <row r="2226" spans="22:24" x14ac:dyDescent="0.25">
      <c r="V2226" s="25">
        <v>2288</v>
      </c>
      <c r="W2226" s="25">
        <v>2285</v>
      </c>
      <c r="X2226" s="25" t="s">
        <v>3040</v>
      </c>
    </row>
    <row r="2227" spans="22:24" x14ac:dyDescent="0.25">
      <c r="V2227" s="25">
        <v>2289</v>
      </c>
      <c r="W2227" s="25">
        <v>2285</v>
      </c>
      <c r="X2227" s="25" t="s">
        <v>3041</v>
      </c>
    </row>
    <row r="2228" spans="22:24" x14ac:dyDescent="0.25">
      <c r="V2228" s="26">
        <v>2290</v>
      </c>
      <c r="W2228" s="26">
        <v>2286</v>
      </c>
      <c r="X2228" s="26" t="s">
        <v>3042</v>
      </c>
    </row>
    <row r="2229" spans="22:24" x14ac:dyDescent="0.25">
      <c r="V2229" s="26">
        <v>2291</v>
      </c>
      <c r="W2229" s="26">
        <v>1926</v>
      </c>
      <c r="X2229" s="26" t="s">
        <v>3043</v>
      </c>
    </row>
    <row r="2230" spans="22:24" x14ac:dyDescent="0.25">
      <c r="V2230" s="25">
        <v>2292</v>
      </c>
      <c r="W2230" s="25">
        <v>1988</v>
      </c>
      <c r="X2230" s="25" t="s">
        <v>3044</v>
      </c>
    </row>
    <row r="2231" spans="22:24" x14ac:dyDescent="0.25">
      <c r="V2231" s="26">
        <v>2293</v>
      </c>
      <c r="W2231" s="26">
        <v>1760</v>
      </c>
      <c r="X2231" s="26" t="s">
        <v>3045</v>
      </c>
    </row>
    <row r="2232" spans="22:24" x14ac:dyDescent="0.25">
      <c r="V2232" s="26">
        <v>2294</v>
      </c>
      <c r="W2232" s="26">
        <v>2428</v>
      </c>
      <c r="X2232" s="26" t="s">
        <v>3046</v>
      </c>
    </row>
    <row r="2233" spans="22:24" x14ac:dyDescent="0.25">
      <c r="V2233" s="25">
        <v>2295</v>
      </c>
      <c r="W2233" s="25">
        <v>601</v>
      </c>
      <c r="X2233" s="25" t="s">
        <v>3047</v>
      </c>
    </row>
    <row r="2234" spans="22:24" x14ac:dyDescent="0.25">
      <c r="V2234" s="25">
        <v>2296</v>
      </c>
      <c r="W2234" s="25">
        <v>379</v>
      </c>
      <c r="X2234" s="25" t="s">
        <v>3048</v>
      </c>
    </row>
    <row r="2235" spans="22:24" x14ac:dyDescent="0.25">
      <c r="V2235" s="25">
        <v>2297</v>
      </c>
      <c r="W2235" s="25">
        <v>2296</v>
      </c>
      <c r="X2235" s="25" t="s">
        <v>3049</v>
      </c>
    </row>
    <row r="2236" spans="22:24" x14ac:dyDescent="0.25">
      <c r="V2236" s="25">
        <v>2298</v>
      </c>
      <c r="W2236" s="25">
        <v>379</v>
      </c>
      <c r="X2236" s="25" t="s">
        <v>3050</v>
      </c>
    </row>
    <row r="2237" spans="22:24" x14ac:dyDescent="0.25">
      <c r="V2237" s="26">
        <v>2299</v>
      </c>
      <c r="W2237" s="26">
        <v>647</v>
      </c>
      <c r="X2237" s="26" t="s">
        <v>3051</v>
      </c>
    </row>
    <row r="2238" spans="22:24" x14ac:dyDescent="0.25">
      <c r="V2238" s="25">
        <v>2300</v>
      </c>
      <c r="W2238" s="25">
        <v>9998</v>
      </c>
      <c r="X2238" s="25" t="s">
        <v>3052</v>
      </c>
    </row>
    <row r="2239" spans="22:24" x14ac:dyDescent="0.25">
      <c r="V2239" s="25">
        <v>2301</v>
      </c>
      <c r="W2239" s="25">
        <v>2300</v>
      </c>
      <c r="X2239" s="25" t="s">
        <v>3052</v>
      </c>
    </row>
    <row r="2240" spans="22:24" x14ac:dyDescent="0.25">
      <c r="V2240" s="25">
        <v>2302</v>
      </c>
      <c r="W2240" s="25">
        <v>2301</v>
      </c>
      <c r="X2240" s="25" t="s">
        <v>3053</v>
      </c>
    </row>
    <row r="2241" spans="22:24" x14ac:dyDescent="0.25">
      <c r="V2241" s="26">
        <v>2303</v>
      </c>
      <c r="W2241" s="26">
        <v>167</v>
      </c>
      <c r="X2241" s="26" t="s">
        <v>3054</v>
      </c>
    </row>
    <row r="2242" spans="22:24" x14ac:dyDescent="0.25">
      <c r="V2242" s="26">
        <v>2304</v>
      </c>
      <c r="W2242" s="26">
        <v>1926</v>
      </c>
      <c r="X2242" s="26" t="s">
        <v>3055</v>
      </c>
    </row>
    <row r="2243" spans="22:24" x14ac:dyDescent="0.25">
      <c r="V2243" s="26">
        <v>2305</v>
      </c>
      <c r="W2243" s="26">
        <v>137</v>
      </c>
      <c r="X2243" s="26" t="s">
        <v>3056</v>
      </c>
    </row>
    <row r="2244" spans="22:24" x14ac:dyDescent="0.25">
      <c r="V2244" s="26">
        <v>2306</v>
      </c>
      <c r="W2244" s="26">
        <v>137</v>
      </c>
      <c r="X2244" s="26" t="s">
        <v>3057</v>
      </c>
    </row>
    <row r="2245" spans="22:24" x14ac:dyDescent="0.25">
      <c r="V2245" s="26">
        <v>2307</v>
      </c>
      <c r="W2245" s="26">
        <v>1993</v>
      </c>
      <c r="X2245" s="26" t="s">
        <v>3058</v>
      </c>
    </row>
    <row r="2246" spans="22:24" x14ac:dyDescent="0.25">
      <c r="V2246" s="26">
        <v>2308</v>
      </c>
      <c r="W2246" s="26">
        <v>1926</v>
      </c>
      <c r="X2246" s="26" t="s">
        <v>3059</v>
      </c>
    </row>
    <row r="2247" spans="22:24" x14ac:dyDescent="0.25">
      <c r="V2247" s="26">
        <v>2309</v>
      </c>
      <c r="W2247" s="26">
        <v>1926</v>
      </c>
      <c r="X2247" s="26" t="s">
        <v>3060</v>
      </c>
    </row>
    <row r="2248" spans="22:24" x14ac:dyDescent="0.25">
      <c r="V2248" s="25">
        <v>2310</v>
      </c>
      <c r="W2248" s="25">
        <v>2284</v>
      </c>
      <c r="X2248" s="25" t="s">
        <v>3061</v>
      </c>
    </row>
    <row r="2249" spans="22:24" x14ac:dyDescent="0.25">
      <c r="V2249" s="25">
        <v>2311</v>
      </c>
      <c r="W2249" s="25">
        <v>2286</v>
      </c>
      <c r="X2249" s="25" t="s">
        <v>3062</v>
      </c>
    </row>
    <row r="2250" spans="22:24" x14ac:dyDescent="0.25">
      <c r="V2250" s="25">
        <v>2312</v>
      </c>
      <c r="W2250" s="25">
        <v>2286</v>
      </c>
      <c r="X2250" s="25" t="s">
        <v>3063</v>
      </c>
    </row>
    <row r="2251" spans="22:24" x14ac:dyDescent="0.25">
      <c r="V2251" s="25">
        <v>2313</v>
      </c>
      <c r="W2251" s="25">
        <v>2285</v>
      </c>
      <c r="X2251" s="25" t="s">
        <v>3064</v>
      </c>
    </row>
    <row r="2252" spans="22:24" x14ac:dyDescent="0.25">
      <c r="V2252" s="25">
        <v>2314</v>
      </c>
      <c r="W2252" s="25">
        <v>1342</v>
      </c>
      <c r="X2252" s="25" t="s">
        <v>3065</v>
      </c>
    </row>
    <row r="2253" spans="22:24" x14ac:dyDescent="0.25">
      <c r="V2253" s="25">
        <v>2315</v>
      </c>
      <c r="W2253" s="25">
        <v>1460</v>
      </c>
      <c r="X2253" s="25" t="s">
        <v>3066</v>
      </c>
    </row>
    <row r="2254" spans="22:24" x14ac:dyDescent="0.25">
      <c r="V2254" s="25">
        <v>2316</v>
      </c>
      <c r="W2254" s="25">
        <v>2814</v>
      </c>
      <c r="X2254" s="25" t="s">
        <v>3067</v>
      </c>
    </row>
    <row r="2255" spans="22:24" x14ac:dyDescent="0.25">
      <c r="V2255" s="26">
        <v>2317</v>
      </c>
      <c r="W2255" s="26">
        <v>2098</v>
      </c>
      <c r="X2255" s="26" t="s">
        <v>3068</v>
      </c>
    </row>
    <row r="2256" spans="22:24" x14ac:dyDescent="0.25">
      <c r="V2256" s="26">
        <v>2318</v>
      </c>
      <c r="W2256" s="26">
        <v>1760</v>
      </c>
      <c r="X2256" s="26" t="s">
        <v>3069</v>
      </c>
    </row>
    <row r="2257" spans="22:24" x14ac:dyDescent="0.25">
      <c r="V2257" s="25">
        <v>2319</v>
      </c>
      <c r="W2257" s="25">
        <v>1342</v>
      </c>
      <c r="X2257" s="25" t="s">
        <v>3070</v>
      </c>
    </row>
    <row r="2258" spans="22:24" x14ac:dyDescent="0.25">
      <c r="V2258" s="25">
        <v>2320</v>
      </c>
      <c r="W2258" s="25">
        <v>1972</v>
      </c>
      <c r="X2258" s="25" t="s">
        <v>3071</v>
      </c>
    </row>
    <row r="2259" spans="22:24" x14ac:dyDescent="0.25">
      <c r="V2259" s="26">
        <v>2321</v>
      </c>
      <c r="W2259" s="26">
        <v>93</v>
      </c>
      <c r="X2259" s="26" t="s">
        <v>3072</v>
      </c>
    </row>
    <row r="2260" spans="22:24" x14ac:dyDescent="0.25">
      <c r="V2260" s="26">
        <v>2322</v>
      </c>
      <c r="W2260" s="26">
        <v>415</v>
      </c>
      <c r="X2260" s="26" t="s">
        <v>3073</v>
      </c>
    </row>
    <row r="2261" spans="22:24" x14ac:dyDescent="0.25">
      <c r="V2261" s="26">
        <v>2323</v>
      </c>
      <c r="W2261" s="26">
        <v>415</v>
      </c>
      <c r="X2261" s="26" t="s">
        <v>3074</v>
      </c>
    </row>
    <row r="2262" spans="22:24" x14ac:dyDescent="0.25">
      <c r="V2262" s="26">
        <v>2324</v>
      </c>
      <c r="W2262" s="26">
        <v>421</v>
      </c>
      <c r="X2262" s="26" t="s">
        <v>3075</v>
      </c>
    </row>
    <row r="2263" spans="22:24" x14ac:dyDescent="0.25">
      <c r="V2263" s="25">
        <v>2325</v>
      </c>
      <c r="W2263" s="25">
        <v>601</v>
      </c>
      <c r="X2263" s="25" t="s">
        <v>3076</v>
      </c>
    </row>
    <row r="2264" spans="22:24" x14ac:dyDescent="0.25">
      <c r="V2264" s="26">
        <v>2326</v>
      </c>
      <c r="W2264" s="26">
        <v>53</v>
      </c>
      <c r="X2264" s="27" t="s">
        <v>3077</v>
      </c>
    </row>
    <row r="2265" spans="22:24" x14ac:dyDescent="0.25">
      <c r="V2265" s="25">
        <v>2327</v>
      </c>
      <c r="W2265" s="25">
        <v>2546</v>
      </c>
      <c r="X2265" s="25" t="s">
        <v>3078</v>
      </c>
    </row>
    <row r="2266" spans="22:24" x14ac:dyDescent="0.25">
      <c r="V2266" s="26">
        <v>2328</v>
      </c>
      <c r="W2266" s="26">
        <v>124</v>
      </c>
      <c r="X2266" s="26" t="s">
        <v>3079</v>
      </c>
    </row>
    <row r="2267" spans="22:24" x14ac:dyDescent="0.25">
      <c r="V2267" s="26">
        <v>2329</v>
      </c>
      <c r="W2267" s="26">
        <v>124</v>
      </c>
      <c r="X2267" s="26" t="s">
        <v>3080</v>
      </c>
    </row>
    <row r="2268" spans="22:24" x14ac:dyDescent="0.25">
      <c r="V2268" s="26">
        <v>2330</v>
      </c>
      <c r="W2268" s="26">
        <v>124</v>
      </c>
      <c r="X2268" s="26" t="s">
        <v>3081</v>
      </c>
    </row>
    <row r="2269" spans="22:24" x14ac:dyDescent="0.25">
      <c r="V2269" s="26">
        <v>2331</v>
      </c>
      <c r="W2269" s="26">
        <v>124</v>
      </c>
      <c r="X2269" s="26" t="s">
        <v>3082</v>
      </c>
    </row>
    <row r="2270" spans="22:24" x14ac:dyDescent="0.25">
      <c r="V2270" s="26">
        <v>2332</v>
      </c>
      <c r="W2270" s="26">
        <v>124</v>
      </c>
      <c r="X2270" s="26" t="s">
        <v>3083</v>
      </c>
    </row>
    <row r="2271" spans="22:24" x14ac:dyDescent="0.25">
      <c r="V2271" s="26">
        <v>2333</v>
      </c>
      <c r="W2271" s="26">
        <v>124</v>
      </c>
      <c r="X2271" s="26" t="s">
        <v>3084</v>
      </c>
    </row>
    <row r="2272" spans="22:24" x14ac:dyDescent="0.25">
      <c r="V2272" s="26">
        <v>2334</v>
      </c>
      <c r="W2272" s="26">
        <v>2428</v>
      </c>
      <c r="X2272" s="26" t="s">
        <v>3085</v>
      </c>
    </row>
    <row r="2273" spans="22:24" x14ac:dyDescent="0.25">
      <c r="V2273" s="26">
        <v>2335</v>
      </c>
      <c r="W2273" s="26">
        <v>1950</v>
      </c>
      <c r="X2273" s="26" t="s">
        <v>3086</v>
      </c>
    </row>
    <row r="2274" spans="22:24" x14ac:dyDescent="0.25">
      <c r="V2274" s="25">
        <v>2336</v>
      </c>
      <c r="W2274" s="25">
        <v>4411</v>
      </c>
      <c r="X2274" s="25" t="s">
        <v>3087</v>
      </c>
    </row>
    <row r="2275" spans="22:24" x14ac:dyDescent="0.25">
      <c r="V2275" s="26">
        <v>2337</v>
      </c>
      <c r="W2275" s="26">
        <v>53</v>
      </c>
      <c r="X2275" s="26" t="s">
        <v>3088</v>
      </c>
    </row>
    <row r="2276" spans="22:24" x14ac:dyDescent="0.25">
      <c r="V2276" s="25">
        <v>2338</v>
      </c>
      <c r="W2276" s="25">
        <v>51</v>
      </c>
      <c r="X2276" s="25" t="s">
        <v>3089</v>
      </c>
    </row>
    <row r="2277" spans="22:24" x14ac:dyDescent="0.25">
      <c r="V2277" s="25">
        <v>2339</v>
      </c>
      <c r="W2277" s="25">
        <v>2219</v>
      </c>
      <c r="X2277" s="25" t="s">
        <v>3090</v>
      </c>
    </row>
    <row r="2278" spans="22:24" x14ac:dyDescent="0.25">
      <c r="V2278" s="26">
        <v>2340</v>
      </c>
      <c r="W2278" s="26">
        <v>4411</v>
      </c>
      <c r="X2278" s="26" t="s">
        <v>3091</v>
      </c>
    </row>
    <row r="2279" spans="22:24" x14ac:dyDescent="0.25">
      <c r="V2279" s="25">
        <v>2341</v>
      </c>
      <c r="W2279" s="25">
        <v>137</v>
      </c>
      <c r="X2279" s="25" t="s">
        <v>3092</v>
      </c>
    </row>
    <row r="2280" spans="22:24" x14ac:dyDescent="0.25">
      <c r="V2280" s="26">
        <v>2342</v>
      </c>
      <c r="W2280" s="26">
        <v>1966</v>
      </c>
      <c r="X2280" s="26" t="s">
        <v>3093</v>
      </c>
    </row>
    <row r="2281" spans="22:24" x14ac:dyDescent="0.25">
      <c r="V2281" s="25">
        <v>2343</v>
      </c>
      <c r="W2281" s="25">
        <v>4706</v>
      </c>
      <c r="X2281" s="25" t="s">
        <v>315</v>
      </c>
    </row>
    <row r="2282" spans="22:24" x14ac:dyDescent="0.25">
      <c r="V2282" s="25">
        <v>2344</v>
      </c>
      <c r="W2282" s="25">
        <v>1707</v>
      </c>
      <c r="X2282" s="25" t="s">
        <v>3094</v>
      </c>
    </row>
    <row r="2283" spans="22:24" x14ac:dyDescent="0.25">
      <c r="V2283" s="26">
        <v>2345</v>
      </c>
      <c r="W2283" s="26">
        <v>53</v>
      </c>
      <c r="X2283" s="26" t="s">
        <v>3095</v>
      </c>
    </row>
    <row r="2284" spans="22:24" x14ac:dyDescent="0.25">
      <c r="V2284" s="25">
        <v>2346</v>
      </c>
      <c r="W2284" s="25">
        <v>435</v>
      </c>
      <c r="X2284" s="25" t="s">
        <v>3096</v>
      </c>
    </row>
    <row r="2285" spans="22:24" x14ac:dyDescent="0.25">
      <c r="V2285" s="26">
        <v>2347</v>
      </c>
      <c r="W2285" s="26">
        <v>53</v>
      </c>
      <c r="X2285" s="26" t="s">
        <v>3097</v>
      </c>
    </row>
    <row r="2286" spans="22:24" x14ac:dyDescent="0.25">
      <c r="V2286" s="25">
        <v>2348</v>
      </c>
      <c r="W2286" s="25">
        <v>53</v>
      </c>
      <c r="X2286" s="25" t="s">
        <v>3098</v>
      </c>
    </row>
    <row r="2287" spans="22:24" x14ac:dyDescent="0.25">
      <c r="V2287" s="26">
        <v>2349</v>
      </c>
      <c r="W2287" s="26">
        <v>111</v>
      </c>
      <c r="X2287" s="26" t="s">
        <v>3099</v>
      </c>
    </row>
    <row r="2288" spans="22:24" x14ac:dyDescent="0.25">
      <c r="V2288" s="25">
        <v>2350</v>
      </c>
      <c r="W2288" s="25">
        <v>2814</v>
      </c>
      <c r="X2288" s="25" t="s">
        <v>3100</v>
      </c>
    </row>
    <row r="2289" spans="22:24" x14ac:dyDescent="0.25">
      <c r="V2289" s="25">
        <v>2351</v>
      </c>
      <c r="W2289" s="25">
        <v>3926</v>
      </c>
      <c r="X2289" s="25" t="s">
        <v>3101</v>
      </c>
    </row>
    <row r="2290" spans="22:24" x14ac:dyDescent="0.25">
      <c r="V2290" s="26">
        <v>2352</v>
      </c>
      <c r="W2290" s="26">
        <v>167</v>
      </c>
      <c r="X2290" s="26" t="s">
        <v>3102</v>
      </c>
    </row>
    <row r="2291" spans="22:24" x14ac:dyDescent="0.25">
      <c r="V2291" s="25">
        <v>2353</v>
      </c>
      <c r="W2291" s="25">
        <v>163</v>
      </c>
      <c r="X2291" s="25" t="s">
        <v>3103</v>
      </c>
    </row>
    <row r="2292" spans="22:24" x14ac:dyDescent="0.25">
      <c r="V2292" s="25">
        <v>2354</v>
      </c>
      <c r="W2292" s="25">
        <v>1760</v>
      </c>
      <c r="X2292" s="25" t="s">
        <v>3104</v>
      </c>
    </row>
    <row r="2293" spans="22:24" x14ac:dyDescent="0.25">
      <c r="V2293" s="26">
        <v>2355</v>
      </c>
      <c r="W2293" s="26">
        <v>2098</v>
      </c>
      <c r="X2293" s="26" t="s">
        <v>3105</v>
      </c>
    </row>
    <row r="2294" spans="22:24" x14ac:dyDescent="0.25">
      <c r="V2294" s="26">
        <v>2356</v>
      </c>
      <c r="W2294" s="26">
        <v>2098</v>
      </c>
      <c r="X2294" s="26" t="s">
        <v>3106</v>
      </c>
    </row>
    <row r="2295" spans="22:24" x14ac:dyDescent="0.25">
      <c r="V2295" s="26">
        <v>2357</v>
      </c>
      <c r="W2295" s="26">
        <v>2098</v>
      </c>
      <c r="X2295" s="26" t="s">
        <v>3107</v>
      </c>
    </row>
    <row r="2296" spans="22:24" x14ac:dyDescent="0.25">
      <c r="V2296" s="26">
        <v>2358</v>
      </c>
      <c r="W2296" s="26">
        <v>167</v>
      </c>
      <c r="X2296" s="26" t="s">
        <v>3108</v>
      </c>
    </row>
    <row r="2297" spans="22:24" x14ac:dyDescent="0.25">
      <c r="V2297" s="25">
        <v>2359</v>
      </c>
      <c r="W2297" s="25">
        <v>1941</v>
      </c>
      <c r="X2297" s="25" t="s">
        <v>3109</v>
      </c>
    </row>
    <row r="2298" spans="22:24" x14ac:dyDescent="0.25">
      <c r="V2298" s="26">
        <v>2360</v>
      </c>
      <c r="W2298" s="26">
        <v>1940</v>
      </c>
      <c r="X2298" s="26" t="s">
        <v>3110</v>
      </c>
    </row>
    <row r="2299" spans="22:24" x14ac:dyDescent="0.25">
      <c r="V2299" s="26">
        <v>2361</v>
      </c>
      <c r="W2299" s="26">
        <v>1972</v>
      </c>
      <c r="X2299" s="26" t="s">
        <v>3111</v>
      </c>
    </row>
    <row r="2300" spans="22:24" x14ac:dyDescent="0.25">
      <c r="V2300" s="26">
        <v>2362</v>
      </c>
      <c r="W2300" s="26">
        <v>2284</v>
      </c>
      <c r="X2300" s="26" t="s">
        <v>3112</v>
      </c>
    </row>
    <row r="2301" spans="22:24" x14ac:dyDescent="0.25">
      <c r="V2301" s="26">
        <v>2363</v>
      </c>
      <c r="W2301" s="26">
        <v>167</v>
      </c>
      <c r="X2301" s="26" t="s">
        <v>3113</v>
      </c>
    </row>
    <row r="2302" spans="22:24" x14ac:dyDescent="0.25">
      <c r="V2302" s="26">
        <v>2364</v>
      </c>
      <c r="W2302" s="26">
        <v>167</v>
      </c>
      <c r="X2302" s="26" t="s">
        <v>3114</v>
      </c>
    </row>
    <row r="2303" spans="22:24" x14ac:dyDescent="0.25">
      <c r="V2303" s="26">
        <v>2365</v>
      </c>
      <c r="W2303" s="26">
        <v>1760</v>
      </c>
      <c r="X2303" s="26" t="s">
        <v>3115</v>
      </c>
    </row>
    <row r="2304" spans="22:24" x14ac:dyDescent="0.25">
      <c r="V2304" s="26">
        <v>2366</v>
      </c>
      <c r="W2304" s="26">
        <v>2284</v>
      </c>
      <c r="X2304" s="26" t="s">
        <v>3116</v>
      </c>
    </row>
    <row r="2305" spans="22:24" x14ac:dyDescent="0.25">
      <c r="V2305" s="25">
        <v>2367</v>
      </c>
      <c r="W2305" s="25">
        <v>1805</v>
      </c>
      <c r="X2305" s="25" t="s">
        <v>3117</v>
      </c>
    </row>
    <row r="2306" spans="22:24" x14ac:dyDescent="0.25">
      <c r="V2306" s="25">
        <v>2368</v>
      </c>
      <c r="W2306" s="25">
        <v>195</v>
      </c>
      <c r="X2306" s="25" t="s">
        <v>3118</v>
      </c>
    </row>
    <row r="2307" spans="22:24" x14ac:dyDescent="0.25">
      <c r="V2307" s="25">
        <v>2369</v>
      </c>
      <c r="W2307" s="25">
        <v>4003</v>
      </c>
      <c r="X2307" s="25" t="s">
        <v>3119</v>
      </c>
    </row>
    <row r="2308" spans="22:24" x14ac:dyDescent="0.25">
      <c r="V2308" s="25">
        <v>2370</v>
      </c>
      <c r="W2308" s="25">
        <v>167</v>
      </c>
      <c r="X2308" s="25" t="s">
        <v>3120</v>
      </c>
    </row>
    <row r="2309" spans="22:24" x14ac:dyDescent="0.25">
      <c r="V2309" s="25">
        <v>2371</v>
      </c>
      <c r="W2309" s="25">
        <v>167</v>
      </c>
      <c r="X2309" s="25" t="s">
        <v>3121</v>
      </c>
    </row>
    <row r="2310" spans="22:24" x14ac:dyDescent="0.25">
      <c r="V2310" s="25">
        <v>2372</v>
      </c>
      <c r="W2310" s="25">
        <v>3926</v>
      </c>
      <c r="X2310" s="25" t="s">
        <v>3122</v>
      </c>
    </row>
    <row r="2311" spans="22:24" x14ac:dyDescent="0.25">
      <c r="V2311" s="25">
        <v>2373</v>
      </c>
      <c r="W2311" s="25">
        <v>1342</v>
      </c>
      <c r="X2311" s="25" t="s">
        <v>3123</v>
      </c>
    </row>
    <row r="2312" spans="22:24" x14ac:dyDescent="0.25">
      <c r="V2312" s="26">
        <v>2374</v>
      </c>
      <c r="W2312" s="26">
        <v>421</v>
      </c>
      <c r="X2312" s="26" t="s">
        <v>3124</v>
      </c>
    </row>
    <row r="2313" spans="22:24" x14ac:dyDescent="0.25">
      <c r="V2313" s="25">
        <v>2375</v>
      </c>
      <c r="W2313" s="25">
        <v>1460</v>
      </c>
      <c r="X2313" s="25" t="s">
        <v>3125</v>
      </c>
    </row>
    <row r="2314" spans="22:24" x14ac:dyDescent="0.25">
      <c r="V2314" s="25">
        <v>2376</v>
      </c>
      <c r="W2314" s="25">
        <v>2375</v>
      </c>
      <c r="X2314" s="25" t="s">
        <v>3126</v>
      </c>
    </row>
    <row r="2315" spans="22:24" x14ac:dyDescent="0.25">
      <c r="V2315" s="25">
        <v>2377</v>
      </c>
      <c r="W2315" s="25">
        <v>647</v>
      </c>
      <c r="X2315" s="25" t="s">
        <v>3127</v>
      </c>
    </row>
    <row r="2316" spans="22:24" x14ac:dyDescent="0.25">
      <c r="V2316" s="26">
        <v>2378</v>
      </c>
      <c r="W2316" s="26">
        <v>2377</v>
      </c>
      <c r="X2316" s="26" t="s">
        <v>3128</v>
      </c>
    </row>
    <row r="2317" spans="22:24" x14ac:dyDescent="0.25">
      <c r="V2317" s="26">
        <v>2379</v>
      </c>
      <c r="W2317" s="26">
        <v>2377</v>
      </c>
      <c r="X2317" s="26" t="s">
        <v>3129</v>
      </c>
    </row>
    <row r="2318" spans="22:24" x14ac:dyDescent="0.25">
      <c r="V2318" s="25">
        <v>2380</v>
      </c>
      <c r="W2318" s="25">
        <v>53</v>
      </c>
      <c r="X2318" s="25" t="s">
        <v>3130</v>
      </c>
    </row>
    <row r="2319" spans="22:24" x14ac:dyDescent="0.25">
      <c r="V2319" s="26">
        <v>2381</v>
      </c>
      <c r="W2319" s="26">
        <v>137</v>
      </c>
      <c r="X2319" s="26" t="s">
        <v>3131</v>
      </c>
    </row>
    <row r="2320" spans="22:24" x14ac:dyDescent="0.25">
      <c r="V2320" s="26">
        <v>2382</v>
      </c>
      <c r="W2320" s="26">
        <v>137</v>
      </c>
      <c r="X2320" s="26" t="s">
        <v>3132</v>
      </c>
    </row>
    <row r="2321" spans="22:24" x14ac:dyDescent="0.25">
      <c r="V2321" s="26">
        <v>2383</v>
      </c>
      <c r="W2321" s="26">
        <v>167</v>
      </c>
      <c r="X2321" s="26" t="s">
        <v>3133</v>
      </c>
    </row>
    <row r="2322" spans="22:24" x14ac:dyDescent="0.25">
      <c r="V2322" s="26">
        <v>2384</v>
      </c>
      <c r="W2322" s="26">
        <v>167</v>
      </c>
      <c r="X2322" s="26" t="s">
        <v>3134</v>
      </c>
    </row>
    <row r="2323" spans="22:24" x14ac:dyDescent="0.25">
      <c r="V2323" s="26">
        <v>2385</v>
      </c>
      <c r="W2323" s="26">
        <v>137</v>
      </c>
      <c r="X2323" s="26" t="s">
        <v>3135</v>
      </c>
    </row>
    <row r="2324" spans="22:24" x14ac:dyDescent="0.25">
      <c r="V2324" s="26">
        <v>2386</v>
      </c>
      <c r="W2324" s="26">
        <v>1969</v>
      </c>
      <c r="X2324" s="26" t="s">
        <v>3136</v>
      </c>
    </row>
    <row r="2325" spans="22:24" x14ac:dyDescent="0.25">
      <c r="V2325" s="25">
        <v>2387</v>
      </c>
      <c r="W2325" s="25">
        <v>1820</v>
      </c>
      <c r="X2325" s="25" t="s">
        <v>3137</v>
      </c>
    </row>
    <row r="2326" spans="22:24" x14ac:dyDescent="0.25">
      <c r="V2326" s="26">
        <v>2388</v>
      </c>
      <c r="W2326" s="26">
        <v>1820</v>
      </c>
      <c r="X2326" s="26" t="s">
        <v>3138</v>
      </c>
    </row>
    <row r="2327" spans="22:24" x14ac:dyDescent="0.25">
      <c r="V2327" s="26">
        <v>2389</v>
      </c>
      <c r="W2327" s="26">
        <v>1951</v>
      </c>
      <c r="X2327" s="26" t="s">
        <v>3139</v>
      </c>
    </row>
    <row r="2328" spans="22:24" x14ac:dyDescent="0.25">
      <c r="V2328" s="25">
        <v>2390</v>
      </c>
      <c r="W2328" s="25">
        <v>1960</v>
      </c>
      <c r="X2328" s="25" t="s">
        <v>3140</v>
      </c>
    </row>
    <row r="2329" spans="22:24" x14ac:dyDescent="0.25">
      <c r="V2329" s="26">
        <v>2391</v>
      </c>
      <c r="W2329" s="26">
        <v>2377</v>
      </c>
      <c r="X2329" s="26" t="s">
        <v>3141</v>
      </c>
    </row>
    <row r="2330" spans="22:24" x14ac:dyDescent="0.25">
      <c r="V2330" s="26">
        <v>2392</v>
      </c>
      <c r="W2330" s="26">
        <v>2377</v>
      </c>
      <c r="X2330" s="26" t="s">
        <v>3142</v>
      </c>
    </row>
    <row r="2331" spans="22:24" x14ac:dyDescent="0.25">
      <c r="V2331" s="25">
        <v>2393</v>
      </c>
      <c r="W2331" s="25">
        <v>93</v>
      </c>
      <c r="X2331" s="25" t="s">
        <v>3143</v>
      </c>
    </row>
    <row r="2332" spans="22:24" x14ac:dyDescent="0.25">
      <c r="V2332" s="26">
        <v>2394</v>
      </c>
      <c r="W2332" s="26">
        <v>1905</v>
      </c>
      <c r="X2332" s="26" t="s">
        <v>3144</v>
      </c>
    </row>
    <row r="2333" spans="22:24" x14ac:dyDescent="0.25">
      <c r="V2333" s="26">
        <v>2395</v>
      </c>
      <c r="W2333" s="26">
        <v>1966</v>
      </c>
      <c r="X2333" s="26" t="s">
        <v>3145</v>
      </c>
    </row>
    <row r="2334" spans="22:24" x14ac:dyDescent="0.25">
      <c r="V2334" s="26">
        <v>2396</v>
      </c>
      <c r="W2334" s="26">
        <v>1966</v>
      </c>
      <c r="X2334" s="26" t="s">
        <v>3146</v>
      </c>
    </row>
    <row r="2335" spans="22:24" x14ac:dyDescent="0.25">
      <c r="V2335" s="26">
        <v>2397</v>
      </c>
      <c r="W2335" s="26">
        <v>1926</v>
      </c>
      <c r="X2335" s="26" t="s">
        <v>3147</v>
      </c>
    </row>
    <row r="2336" spans="22:24" x14ac:dyDescent="0.25">
      <c r="V2336" s="25">
        <v>2398</v>
      </c>
      <c r="W2336" s="25">
        <v>3363</v>
      </c>
      <c r="X2336" s="25" t="s">
        <v>3148</v>
      </c>
    </row>
    <row r="2337" spans="22:24" x14ac:dyDescent="0.25">
      <c r="V2337" s="25">
        <v>2399</v>
      </c>
      <c r="W2337" s="25">
        <v>1898</v>
      </c>
      <c r="X2337" s="25" t="s">
        <v>3149</v>
      </c>
    </row>
    <row r="2338" spans="22:24" x14ac:dyDescent="0.25">
      <c r="V2338" s="25">
        <v>2400</v>
      </c>
      <c r="W2338" s="25">
        <v>1973</v>
      </c>
      <c r="X2338" s="25" t="s">
        <v>3150</v>
      </c>
    </row>
    <row r="2339" spans="22:24" x14ac:dyDescent="0.25">
      <c r="V2339" s="26">
        <v>2401</v>
      </c>
      <c r="W2339" s="26">
        <v>1928</v>
      </c>
      <c r="X2339" s="26" t="s">
        <v>3151</v>
      </c>
    </row>
    <row r="2340" spans="22:24" x14ac:dyDescent="0.25">
      <c r="V2340" s="26">
        <v>2402</v>
      </c>
      <c r="W2340" s="26">
        <v>53</v>
      </c>
      <c r="X2340" s="26" t="s">
        <v>3152</v>
      </c>
    </row>
    <row r="2341" spans="22:24" x14ac:dyDescent="0.25">
      <c r="V2341" s="25">
        <v>2403</v>
      </c>
      <c r="W2341" s="25">
        <v>1056</v>
      </c>
      <c r="X2341" s="25" t="s">
        <v>3153</v>
      </c>
    </row>
    <row r="2342" spans="22:24" x14ac:dyDescent="0.25">
      <c r="V2342" s="25">
        <v>2404</v>
      </c>
      <c r="W2342" s="25">
        <v>1056</v>
      </c>
      <c r="X2342" s="25" t="s">
        <v>3154</v>
      </c>
    </row>
    <row r="2343" spans="22:24" x14ac:dyDescent="0.25">
      <c r="V2343" s="25">
        <v>2405</v>
      </c>
      <c r="W2343" s="25">
        <v>2399</v>
      </c>
      <c r="X2343" s="25" t="s">
        <v>3155</v>
      </c>
    </row>
    <row r="2344" spans="22:24" x14ac:dyDescent="0.25">
      <c r="V2344" s="26">
        <v>2406</v>
      </c>
      <c r="W2344" s="26">
        <v>1012</v>
      </c>
      <c r="X2344" s="26" t="s">
        <v>3156</v>
      </c>
    </row>
    <row r="2345" spans="22:24" x14ac:dyDescent="0.25">
      <c r="V2345" s="25">
        <v>2407</v>
      </c>
      <c r="W2345" s="25">
        <v>2480</v>
      </c>
      <c r="X2345" s="25" t="s">
        <v>3157</v>
      </c>
    </row>
    <row r="2346" spans="22:24" x14ac:dyDescent="0.25">
      <c r="V2346" s="25">
        <v>2408</v>
      </c>
      <c r="W2346" s="25">
        <v>4144</v>
      </c>
      <c r="X2346" s="25" t="s">
        <v>3158</v>
      </c>
    </row>
    <row r="2347" spans="22:24" x14ac:dyDescent="0.25">
      <c r="V2347" s="25">
        <v>2409</v>
      </c>
      <c r="W2347" s="25">
        <v>439</v>
      </c>
      <c r="X2347" s="25" t="s">
        <v>3159</v>
      </c>
    </row>
    <row r="2348" spans="22:24" x14ac:dyDescent="0.25">
      <c r="V2348" s="25">
        <v>2410</v>
      </c>
      <c r="W2348" s="25">
        <v>2377</v>
      </c>
      <c r="X2348" s="25" t="s">
        <v>3160</v>
      </c>
    </row>
    <row r="2349" spans="22:24" x14ac:dyDescent="0.25">
      <c r="V2349" s="26">
        <v>2411</v>
      </c>
      <c r="W2349" s="26">
        <v>2877</v>
      </c>
      <c r="X2349" s="26" t="s">
        <v>3161</v>
      </c>
    </row>
    <row r="2350" spans="22:24" x14ac:dyDescent="0.25">
      <c r="V2350" s="26">
        <v>2412</v>
      </c>
      <c r="W2350" s="26">
        <v>2186</v>
      </c>
      <c r="X2350" s="26" t="s">
        <v>3162</v>
      </c>
    </row>
    <row r="2351" spans="22:24" x14ac:dyDescent="0.25">
      <c r="V2351" s="26">
        <v>2413</v>
      </c>
      <c r="W2351" s="26">
        <v>2377</v>
      </c>
      <c r="X2351" s="26" t="s">
        <v>3163</v>
      </c>
    </row>
    <row r="2352" spans="22:24" x14ac:dyDescent="0.25">
      <c r="V2352" s="26">
        <v>2414</v>
      </c>
      <c r="W2352" s="26">
        <v>1993</v>
      </c>
      <c r="X2352" s="26" t="s">
        <v>3164</v>
      </c>
    </row>
    <row r="2353" spans="22:24" x14ac:dyDescent="0.25">
      <c r="V2353" s="26">
        <v>2415</v>
      </c>
      <c r="W2353" s="26">
        <v>1963</v>
      </c>
      <c r="X2353" s="26" t="s">
        <v>3165</v>
      </c>
    </row>
    <row r="2354" spans="22:24" x14ac:dyDescent="0.25">
      <c r="V2354" s="26">
        <v>2416</v>
      </c>
      <c r="W2354" s="26">
        <v>1966</v>
      </c>
      <c r="X2354" s="26" t="s">
        <v>3166</v>
      </c>
    </row>
    <row r="2355" spans="22:24" x14ac:dyDescent="0.25">
      <c r="V2355" s="26">
        <v>2417</v>
      </c>
      <c r="W2355" s="26">
        <v>1012</v>
      </c>
      <c r="X2355" s="26" t="s">
        <v>3167</v>
      </c>
    </row>
    <row r="2356" spans="22:24" x14ac:dyDescent="0.25">
      <c r="V2356" s="25">
        <v>2418</v>
      </c>
      <c r="W2356" s="25">
        <v>3900</v>
      </c>
      <c r="X2356" s="25" t="s">
        <v>3168</v>
      </c>
    </row>
    <row r="2357" spans="22:24" x14ac:dyDescent="0.25">
      <c r="V2357" s="25">
        <v>2419</v>
      </c>
      <c r="W2357" s="25">
        <v>2996</v>
      </c>
      <c r="X2357" s="25" t="s">
        <v>2889</v>
      </c>
    </row>
    <row r="2358" spans="22:24" x14ac:dyDescent="0.25">
      <c r="V2358" s="25">
        <v>2420</v>
      </c>
      <c r="W2358" s="25">
        <v>2997</v>
      </c>
      <c r="X2358" s="25" t="s">
        <v>3169</v>
      </c>
    </row>
    <row r="2359" spans="22:24" x14ac:dyDescent="0.25">
      <c r="V2359" s="26">
        <v>2421</v>
      </c>
      <c r="W2359" s="26">
        <v>164</v>
      </c>
      <c r="X2359" s="26" t="s">
        <v>3170</v>
      </c>
    </row>
    <row r="2360" spans="22:24" x14ac:dyDescent="0.25">
      <c r="V2360" s="25">
        <v>2422</v>
      </c>
      <c r="W2360" s="25">
        <v>1951</v>
      </c>
      <c r="X2360" s="25" t="s">
        <v>3171</v>
      </c>
    </row>
    <row r="2361" spans="22:24" x14ac:dyDescent="0.25">
      <c r="V2361" s="26">
        <v>2423</v>
      </c>
      <c r="W2361" s="26">
        <v>1937</v>
      </c>
      <c r="X2361" s="26" t="s">
        <v>3172</v>
      </c>
    </row>
    <row r="2362" spans="22:24" x14ac:dyDescent="0.25">
      <c r="V2362" s="26">
        <v>2424</v>
      </c>
      <c r="W2362" s="26">
        <v>1937</v>
      </c>
      <c r="X2362" s="26" t="s">
        <v>3173</v>
      </c>
    </row>
    <row r="2363" spans="22:24" x14ac:dyDescent="0.25">
      <c r="V2363" s="26">
        <v>2425</v>
      </c>
      <c r="W2363" s="26">
        <v>99</v>
      </c>
      <c r="X2363" s="26" t="s">
        <v>3174</v>
      </c>
    </row>
    <row r="2364" spans="22:24" x14ac:dyDescent="0.25">
      <c r="V2364" s="25">
        <v>2426</v>
      </c>
      <c r="W2364" s="25">
        <v>1897</v>
      </c>
      <c r="X2364" s="25" t="s">
        <v>3175</v>
      </c>
    </row>
    <row r="2365" spans="22:24" x14ac:dyDescent="0.25">
      <c r="V2365" s="26">
        <v>2427</v>
      </c>
      <c r="W2365" s="26">
        <v>2426</v>
      </c>
      <c r="X2365" s="26" t="s">
        <v>3176</v>
      </c>
    </row>
    <row r="2366" spans="22:24" x14ac:dyDescent="0.25">
      <c r="V2366" s="25">
        <v>2428</v>
      </c>
      <c r="W2366" s="25">
        <v>2426</v>
      </c>
      <c r="X2366" s="25" t="s">
        <v>3177</v>
      </c>
    </row>
    <row r="2367" spans="22:24" x14ac:dyDescent="0.25">
      <c r="V2367" s="25">
        <v>2429</v>
      </c>
      <c r="W2367" s="25">
        <v>2426</v>
      </c>
      <c r="X2367" s="25" t="s">
        <v>3178</v>
      </c>
    </row>
    <row r="2368" spans="22:24" x14ac:dyDescent="0.25">
      <c r="V2368" s="26">
        <v>2430</v>
      </c>
      <c r="W2368" s="26">
        <v>3656</v>
      </c>
      <c r="X2368" s="26" t="s">
        <v>3179</v>
      </c>
    </row>
    <row r="2369" spans="22:24" x14ac:dyDescent="0.25">
      <c r="V2369" s="25">
        <v>2431</v>
      </c>
      <c r="W2369" s="25">
        <v>3926</v>
      </c>
      <c r="X2369" s="25" t="s">
        <v>3180</v>
      </c>
    </row>
    <row r="2370" spans="22:24" x14ac:dyDescent="0.25">
      <c r="V2370" s="25">
        <v>2432</v>
      </c>
      <c r="W2370" s="25">
        <v>1820</v>
      </c>
      <c r="X2370" s="25" t="s">
        <v>3181</v>
      </c>
    </row>
    <row r="2371" spans="22:24" x14ac:dyDescent="0.25">
      <c r="V2371" s="25">
        <v>2433</v>
      </c>
      <c r="W2371" s="25">
        <v>3570</v>
      </c>
      <c r="X2371" s="25" t="s">
        <v>3182</v>
      </c>
    </row>
    <row r="2372" spans="22:24" x14ac:dyDescent="0.25">
      <c r="V2372" s="26">
        <v>2434</v>
      </c>
      <c r="W2372" s="26">
        <v>124</v>
      </c>
      <c r="X2372" s="26" t="s">
        <v>3183</v>
      </c>
    </row>
    <row r="2373" spans="22:24" x14ac:dyDescent="0.25">
      <c r="V2373" s="25">
        <v>2435</v>
      </c>
      <c r="W2373" s="25">
        <v>11</v>
      </c>
      <c r="X2373" s="25" t="s">
        <v>3184</v>
      </c>
    </row>
    <row r="2374" spans="22:24" x14ac:dyDescent="0.25">
      <c r="V2374" s="25">
        <v>2436</v>
      </c>
      <c r="W2374" s="25">
        <v>11</v>
      </c>
      <c r="X2374" s="25" t="s">
        <v>3185</v>
      </c>
    </row>
    <row r="2375" spans="22:24" x14ac:dyDescent="0.25">
      <c r="V2375" s="26">
        <v>2437</v>
      </c>
      <c r="W2375" s="26">
        <v>11</v>
      </c>
      <c r="X2375" s="26" t="s">
        <v>3186</v>
      </c>
    </row>
    <row r="2376" spans="22:24" x14ac:dyDescent="0.25">
      <c r="V2376" s="26">
        <v>2438</v>
      </c>
      <c r="W2376" s="26">
        <v>53</v>
      </c>
      <c r="X2376" s="26" t="s">
        <v>3187</v>
      </c>
    </row>
    <row r="2377" spans="22:24" x14ac:dyDescent="0.25">
      <c r="V2377" s="25">
        <v>2439</v>
      </c>
      <c r="W2377" s="25">
        <v>647</v>
      </c>
      <c r="X2377" s="25" t="s">
        <v>3188</v>
      </c>
    </row>
    <row r="2378" spans="22:24" x14ac:dyDescent="0.25">
      <c r="V2378" s="26">
        <v>2440</v>
      </c>
      <c r="W2378" s="26">
        <v>2428</v>
      </c>
      <c r="X2378" s="26" t="s">
        <v>3189</v>
      </c>
    </row>
    <row r="2379" spans="22:24" x14ac:dyDescent="0.25">
      <c r="V2379" s="26">
        <v>2441</v>
      </c>
      <c r="W2379" s="26">
        <v>1991</v>
      </c>
      <c r="X2379" s="26" t="s">
        <v>3190</v>
      </c>
    </row>
    <row r="2380" spans="22:24" x14ac:dyDescent="0.25">
      <c r="V2380" s="25">
        <v>2442</v>
      </c>
      <c r="W2380" s="25">
        <v>366</v>
      </c>
      <c r="X2380" s="25" t="s">
        <v>3191</v>
      </c>
    </row>
    <row r="2381" spans="22:24" x14ac:dyDescent="0.25">
      <c r="V2381" s="25">
        <v>2443</v>
      </c>
      <c r="W2381" s="25">
        <v>2442</v>
      </c>
      <c r="X2381" s="25" t="s">
        <v>3192</v>
      </c>
    </row>
    <row r="2382" spans="22:24" x14ac:dyDescent="0.25">
      <c r="V2382" s="26">
        <v>2444</v>
      </c>
      <c r="W2382" s="26">
        <v>2442</v>
      </c>
      <c r="X2382" s="26" t="s">
        <v>3193</v>
      </c>
    </row>
    <row r="2383" spans="22:24" x14ac:dyDescent="0.25">
      <c r="V2383" s="25">
        <v>2445</v>
      </c>
      <c r="W2383" s="25">
        <v>366</v>
      </c>
      <c r="X2383" s="25" t="s">
        <v>3194</v>
      </c>
    </row>
    <row r="2384" spans="22:24" x14ac:dyDescent="0.25">
      <c r="V2384" s="25">
        <v>2446</v>
      </c>
      <c r="W2384" s="25">
        <v>2445</v>
      </c>
      <c r="X2384" s="25" t="s">
        <v>3195</v>
      </c>
    </row>
    <row r="2385" spans="22:24" x14ac:dyDescent="0.25">
      <c r="V2385" s="26">
        <v>2447</v>
      </c>
      <c r="W2385" s="26">
        <v>2445</v>
      </c>
      <c r="X2385" s="26" t="s">
        <v>3196</v>
      </c>
    </row>
    <row r="2386" spans="22:24" x14ac:dyDescent="0.25">
      <c r="V2386" s="26">
        <v>2448</v>
      </c>
      <c r="W2386" s="26">
        <v>2445</v>
      </c>
      <c r="X2386" s="26" t="s">
        <v>3197</v>
      </c>
    </row>
    <row r="2387" spans="22:24" x14ac:dyDescent="0.25">
      <c r="V2387" s="25">
        <v>2449</v>
      </c>
      <c r="W2387" s="25">
        <v>366</v>
      </c>
      <c r="X2387" s="25" t="s">
        <v>3198</v>
      </c>
    </row>
    <row r="2388" spans="22:24" x14ac:dyDescent="0.25">
      <c r="V2388" s="25">
        <v>2450</v>
      </c>
      <c r="W2388" s="25">
        <v>2449</v>
      </c>
      <c r="X2388" s="25" t="s">
        <v>3199</v>
      </c>
    </row>
    <row r="2389" spans="22:24" x14ac:dyDescent="0.25">
      <c r="V2389" s="26">
        <v>2451</v>
      </c>
      <c r="W2389" s="26">
        <v>2449</v>
      </c>
      <c r="X2389" s="26" t="s">
        <v>3200</v>
      </c>
    </row>
    <row r="2390" spans="22:24" x14ac:dyDescent="0.25">
      <c r="V2390" s="26">
        <v>2452</v>
      </c>
      <c r="W2390" s="26">
        <v>2377</v>
      </c>
      <c r="X2390" s="26" t="s">
        <v>3201</v>
      </c>
    </row>
    <row r="2391" spans="22:24" x14ac:dyDescent="0.25">
      <c r="V2391" s="26">
        <v>2453</v>
      </c>
      <c r="W2391" s="26">
        <v>415</v>
      </c>
      <c r="X2391" s="26" t="s">
        <v>3202</v>
      </c>
    </row>
    <row r="2392" spans="22:24" x14ac:dyDescent="0.25">
      <c r="V2392" s="25">
        <v>2454</v>
      </c>
      <c r="W2392" s="25">
        <v>2286</v>
      </c>
      <c r="X2392" s="25" t="s">
        <v>3203</v>
      </c>
    </row>
    <row r="2393" spans="22:24" x14ac:dyDescent="0.25">
      <c r="V2393" s="26">
        <v>2455</v>
      </c>
      <c r="W2393" s="26">
        <v>1993</v>
      </c>
      <c r="X2393" s="26" t="s">
        <v>3204</v>
      </c>
    </row>
    <row r="2394" spans="22:24" x14ac:dyDescent="0.25">
      <c r="V2394" s="25">
        <v>2456</v>
      </c>
      <c r="W2394" s="25">
        <v>233</v>
      </c>
      <c r="X2394" s="25" t="s">
        <v>746</v>
      </c>
    </row>
    <row r="2395" spans="22:24" x14ac:dyDescent="0.25">
      <c r="V2395" s="26">
        <v>2457</v>
      </c>
      <c r="W2395" s="26">
        <v>51</v>
      </c>
      <c r="X2395" s="26" t="s">
        <v>3205</v>
      </c>
    </row>
    <row r="2396" spans="22:24" x14ac:dyDescent="0.25">
      <c r="V2396" s="26">
        <v>2458</v>
      </c>
      <c r="W2396" s="26">
        <v>167</v>
      </c>
      <c r="X2396" s="26" t="s">
        <v>3206</v>
      </c>
    </row>
    <row r="2397" spans="22:24" x14ac:dyDescent="0.25">
      <c r="V2397" s="26">
        <v>2459</v>
      </c>
      <c r="W2397" s="26">
        <v>1300</v>
      </c>
      <c r="X2397" s="26" t="s">
        <v>3207</v>
      </c>
    </row>
    <row r="2398" spans="22:24" x14ac:dyDescent="0.25">
      <c r="V2398" s="26">
        <v>2460</v>
      </c>
      <c r="W2398" s="26">
        <v>167</v>
      </c>
      <c r="X2398" s="26" t="s">
        <v>3208</v>
      </c>
    </row>
    <row r="2399" spans="22:24" x14ac:dyDescent="0.25">
      <c r="V2399" s="25">
        <v>2461</v>
      </c>
      <c r="W2399" s="25">
        <v>33</v>
      </c>
      <c r="X2399" s="25" t="s">
        <v>3209</v>
      </c>
    </row>
    <row r="2400" spans="22:24" x14ac:dyDescent="0.25">
      <c r="V2400" s="26">
        <v>2462</v>
      </c>
      <c r="W2400" s="26">
        <v>1760</v>
      </c>
      <c r="X2400" s="26" t="s">
        <v>3210</v>
      </c>
    </row>
    <row r="2401" spans="22:24" x14ac:dyDescent="0.25">
      <c r="V2401" s="26">
        <v>2463</v>
      </c>
      <c r="W2401" s="26">
        <v>341</v>
      </c>
      <c r="X2401" s="26" t="s">
        <v>3211</v>
      </c>
    </row>
    <row r="2402" spans="22:24" x14ac:dyDescent="0.25">
      <c r="V2402" s="26">
        <v>2464</v>
      </c>
      <c r="W2402" s="26">
        <v>2377</v>
      </c>
      <c r="X2402" s="26" t="s">
        <v>3212</v>
      </c>
    </row>
    <row r="2403" spans="22:24" x14ac:dyDescent="0.25">
      <c r="V2403" s="25">
        <v>2465</v>
      </c>
      <c r="W2403" s="25">
        <v>2814</v>
      </c>
      <c r="X2403" s="25" t="s">
        <v>896</v>
      </c>
    </row>
    <row r="2404" spans="22:24" x14ac:dyDescent="0.25">
      <c r="V2404" s="26">
        <v>2466</v>
      </c>
      <c r="W2404" s="26">
        <v>3389</v>
      </c>
      <c r="X2404" s="26" t="s">
        <v>3213</v>
      </c>
    </row>
    <row r="2405" spans="22:24" x14ac:dyDescent="0.25">
      <c r="V2405" s="26">
        <v>2467</v>
      </c>
      <c r="W2405" s="26">
        <v>2466</v>
      </c>
      <c r="X2405" s="26" t="s">
        <v>3214</v>
      </c>
    </row>
    <row r="2406" spans="22:24" x14ac:dyDescent="0.25">
      <c r="V2406" s="25">
        <v>2468</v>
      </c>
      <c r="W2406" s="25">
        <v>3389</v>
      </c>
      <c r="X2406" s="25" t="s">
        <v>3215</v>
      </c>
    </row>
    <row r="2407" spans="22:24" x14ac:dyDescent="0.25">
      <c r="V2407" s="25">
        <v>2469</v>
      </c>
      <c r="W2407" s="25">
        <v>2468</v>
      </c>
      <c r="X2407" s="25" t="s">
        <v>3216</v>
      </c>
    </row>
    <row r="2408" spans="22:24" x14ac:dyDescent="0.25">
      <c r="V2408" s="26">
        <v>2470</v>
      </c>
      <c r="W2408" s="26">
        <v>3389</v>
      </c>
      <c r="X2408" s="26" t="s">
        <v>3217</v>
      </c>
    </row>
    <row r="2409" spans="22:24" x14ac:dyDescent="0.25">
      <c r="V2409" s="26">
        <v>2471</v>
      </c>
      <c r="W2409" s="26">
        <v>2470</v>
      </c>
      <c r="X2409" s="26" t="s">
        <v>3218</v>
      </c>
    </row>
    <row r="2410" spans="22:24" x14ac:dyDescent="0.25">
      <c r="V2410" s="26">
        <v>2472</v>
      </c>
      <c r="W2410" s="26">
        <v>3389</v>
      </c>
      <c r="X2410" s="26" t="s">
        <v>3219</v>
      </c>
    </row>
    <row r="2411" spans="22:24" x14ac:dyDescent="0.25">
      <c r="V2411" s="26">
        <v>2473</v>
      </c>
      <c r="W2411" s="26">
        <v>2472</v>
      </c>
      <c r="X2411" s="26" t="s">
        <v>3220</v>
      </c>
    </row>
    <row r="2412" spans="22:24" x14ac:dyDescent="0.25">
      <c r="V2412" s="26">
        <v>2474</v>
      </c>
      <c r="W2412" s="26">
        <v>3389</v>
      </c>
      <c r="X2412" s="26" t="s">
        <v>3221</v>
      </c>
    </row>
    <row r="2413" spans="22:24" x14ac:dyDescent="0.25">
      <c r="V2413" s="26">
        <v>2475</v>
      </c>
      <c r="W2413" s="26">
        <v>2474</v>
      </c>
      <c r="X2413" s="26" t="s">
        <v>3222</v>
      </c>
    </row>
    <row r="2414" spans="22:24" x14ac:dyDescent="0.25">
      <c r="V2414" s="26">
        <v>2476</v>
      </c>
      <c r="W2414" s="26">
        <v>3389</v>
      </c>
      <c r="X2414" s="26" t="s">
        <v>3223</v>
      </c>
    </row>
    <row r="2415" spans="22:24" x14ac:dyDescent="0.25">
      <c r="V2415" s="26">
        <v>2477</v>
      </c>
      <c r="W2415" s="26">
        <v>2476</v>
      </c>
      <c r="X2415" s="26" t="s">
        <v>3224</v>
      </c>
    </row>
    <row r="2416" spans="22:24" x14ac:dyDescent="0.25">
      <c r="V2416" s="25">
        <v>2478</v>
      </c>
      <c r="W2416" s="25">
        <v>1342</v>
      </c>
      <c r="X2416" s="25" t="s">
        <v>3225</v>
      </c>
    </row>
    <row r="2417" spans="22:24" x14ac:dyDescent="0.25">
      <c r="V2417" s="26">
        <v>2479</v>
      </c>
      <c r="W2417" s="26">
        <v>341</v>
      </c>
      <c r="X2417" s="26" t="s">
        <v>3226</v>
      </c>
    </row>
    <row r="2418" spans="22:24" x14ac:dyDescent="0.25">
      <c r="V2418" s="25">
        <v>2480</v>
      </c>
      <c r="W2418" s="25">
        <v>9998</v>
      </c>
      <c r="X2418" s="25" t="s">
        <v>3227</v>
      </c>
    </row>
    <row r="2419" spans="22:24" x14ac:dyDescent="0.25">
      <c r="V2419" s="25">
        <v>2481</v>
      </c>
      <c r="W2419" s="25">
        <v>2480</v>
      </c>
      <c r="X2419" s="25" t="s">
        <v>3228</v>
      </c>
    </row>
    <row r="2420" spans="22:24" x14ac:dyDescent="0.25">
      <c r="V2420" s="25">
        <v>2482</v>
      </c>
      <c r="W2420" s="25">
        <v>3134</v>
      </c>
      <c r="X2420" s="25" t="s">
        <v>3229</v>
      </c>
    </row>
    <row r="2421" spans="22:24" x14ac:dyDescent="0.25">
      <c r="V2421" s="26">
        <v>2483</v>
      </c>
      <c r="W2421" s="26">
        <v>244</v>
      </c>
      <c r="X2421" s="26" t="s">
        <v>3230</v>
      </c>
    </row>
    <row r="2422" spans="22:24" x14ac:dyDescent="0.25">
      <c r="V2422" s="26">
        <v>2484</v>
      </c>
      <c r="W2422" s="26">
        <v>1744</v>
      </c>
      <c r="X2422" s="26" t="s">
        <v>3231</v>
      </c>
    </row>
    <row r="2423" spans="22:24" x14ac:dyDescent="0.25">
      <c r="V2423" s="26">
        <v>2485</v>
      </c>
      <c r="W2423" s="26">
        <v>1985</v>
      </c>
      <c r="X2423" s="26" t="s">
        <v>3232</v>
      </c>
    </row>
    <row r="2424" spans="22:24" x14ac:dyDescent="0.25">
      <c r="V2424" s="25">
        <v>2486</v>
      </c>
      <c r="W2424" s="25">
        <v>439</v>
      </c>
      <c r="X2424" s="25" t="s">
        <v>3233</v>
      </c>
    </row>
    <row r="2425" spans="22:24" x14ac:dyDescent="0.25">
      <c r="V2425" s="26">
        <v>2487</v>
      </c>
      <c r="W2425" s="26">
        <v>1926</v>
      </c>
      <c r="X2425" s="26" t="s">
        <v>3234</v>
      </c>
    </row>
    <row r="2426" spans="22:24" x14ac:dyDescent="0.25">
      <c r="V2426" s="26">
        <v>2488</v>
      </c>
      <c r="W2426" s="26">
        <v>2877</v>
      </c>
      <c r="X2426" s="26" t="s">
        <v>3235</v>
      </c>
    </row>
    <row r="2427" spans="22:24" x14ac:dyDescent="0.25">
      <c r="V2427" s="26">
        <v>2489</v>
      </c>
      <c r="W2427" s="26">
        <v>2877</v>
      </c>
      <c r="X2427" s="26" t="s">
        <v>3236</v>
      </c>
    </row>
    <row r="2428" spans="22:24" x14ac:dyDescent="0.25">
      <c r="V2428" s="26">
        <v>2490</v>
      </c>
      <c r="W2428" s="26">
        <v>167</v>
      </c>
      <c r="X2428" s="26" t="s">
        <v>3237</v>
      </c>
    </row>
    <row r="2429" spans="22:24" x14ac:dyDescent="0.25">
      <c r="V2429" s="26">
        <v>2491</v>
      </c>
      <c r="W2429" s="26">
        <v>167</v>
      </c>
      <c r="X2429" s="26" t="s">
        <v>3238</v>
      </c>
    </row>
    <row r="2430" spans="22:24" x14ac:dyDescent="0.25">
      <c r="V2430" s="26">
        <v>2492</v>
      </c>
      <c r="W2430" s="26">
        <v>647</v>
      </c>
      <c r="X2430" s="26" t="s">
        <v>3239</v>
      </c>
    </row>
    <row r="2431" spans="22:24" x14ac:dyDescent="0.25">
      <c r="V2431" s="25">
        <v>2493</v>
      </c>
      <c r="W2431" s="25">
        <v>435</v>
      </c>
      <c r="X2431" s="25" t="s">
        <v>3240</v>
      </c>
    </row>
    <row r="2432" spans="22:24" x14ac:dyDescent="0.25">
      <c r="V2432" s="25">
        <v>2494</v>
      </c>
      <c r="W2432" s="25">
        <v>2493</v>
      </c>
      <c r="X2432" s="25" t="s">
        <v>327</v>
      </c>
    </row>
    <row r="2433" spans="22:24" x14ac:dyDescent="0.25">
      <c r="V2433" s="25">
        <v>2495</v>
      </c>
      <c r="W2433" s="25">
        <v>2493</v>
      </c>
      <c r="X2433" s="25" t="s">
        <v>720</v>
      </c>
    </row>
    <row r="2434" spans="22:24" x14ac:dyDescent="0.25">
      <c r="V2434" s="26">
        <v>2496</v>
      </c>
      <c r="W2434" s="26">
        <v>2377</v>
      </c>
      <c r="X2434" s="26" t="s">
        <v>3241</v>
      </c>
    </row>
    <row r="2435" spans="22:24" x14ac:dyDescent="0.25">
      <c r="V2435" s="26">
        <v>2497</v>
      </c>
      <c r="W2435" s="26">
        <v>2377</v>
      </c>
      <c r="X2435" s="26" t="s">
        <v>3242</v>
      </c>
    </row>
    <row r="2436" spans="22:24" x14ac:dyDescent="0.25">
      <c r="V2436" s="26">
        <v>2498</v>
      </c>
      <c r="W2436" s="26">
        <v>1012</v>
      </c>
      <c r="X2436" s="26" t="s">
        <v>3243</v>
      </c>
    </row>
    <row r="2437" spans="22:24" x14ac:dyDescent="0.25">
      <c r="V2437" s="25">
        <v>2499</v>
      </c>
      <c r="W2437" s="25">
        <v>4011</v>
      </c>
      <c r="X2437" s="25" t="s">
        <v>3244</v>
      </c>
    </row>
    <row r="2438" spans="22:24" x14ac:dyDescent="0.25">
      <c r="V2438" s="25">
        <v>2500</v>
      </c>
      <c r="W2438" s="25">
        <v>4011</v>
      </c>
      <c r="X2438" s="25" t="s">
        <v>3245</v>
      </c>
    </row>
    <row r="2439" spans="22:24" x14ac:dyDescent="0.25">
      <c r="V2439" s="25">
        <v>2501</v>
      </c>
      <c r="W2439" s="25">
        <v>4002</v>
      </c>
      <c r="X2439" s="25" t="s">
        <v>3246</v>
      </c>
    </row>
    <row r="2440" spans="22:24" x14ac:dyDescent="0.25">
      <c r="V2440" s="26">
        <v>2502</v>
      </c>
      <c r="W2440" s="26">
        <v>2508</v>
      </c>
      <c r="X2440" s="26" t="s">
        <v>3247</v>
      </c>
    </row>
    <row r="2441" spans="22:24" x14ac:dyDescent="0.25">
      <c r="V2441" s="26">
        <v>2503</v>
      </c>
      <c r="W2441" s="26">
        <v>2509</v>
      </c>
      <c r="X2441" s="26" t="s">
        <v>3248</v>
      </c>
    </row>
    <row r="2442" spans="22:24" x14ac:dyDescent="0.25">
      <c r="V2442" s="26">
        <v>2504</v>
      </c>
      <c r="W2442" s="26">
        <v>1012</v>
      </c>
      <c r="X2442" s="26" t="s">
        <v>3249</v>
      </c>
    </row>
    <row r="2443" spans="22:24" x14ac:dyDescent="0.25">
      <c r="V2443" s="26">
        <v>2505</v>
      </c>
      <c r="W2443" s="26">
        <v>53</v>
      </c>
      <c r="X2443" s="26" t="s">
        <v>3250</v>
      </c>
    </row>
    <row r="2444" spans="22:24" x14ac:dyDescent="0.25">
      <c r="V2444" s="25">
        <v>2506</v>
      </c>
      <c r="W2444" s="25">
        <v>339</v>
      </c>
      <c r="X2444" s="25" t="s">
        <v>3251</v>
      </c>
    </row>
    <row r="2445" spans="22:24" x14ac:dyDescent="0.25">
      <c r="V2445" s="26">
        <v>2507</v>
      </c>
      <c r="W2445" s="26">
        <v>1012</v>
      </c>
      <c r="X2445" s="26" t="s">
        <v>2702</v>
      </c>
    </row>
    <row r="2446" spans="22:24" x14ac:dyDescent="0.25">
      <c r="V2446" s="26">
        <v>2508</v>
      </c>
      <c r="W2446" s="26">
        <v>1012</v>
      </c>
      <c r="X2446" s="26" t="s">
        <v>2703</v>
      </c>
    </row>
    <row r="2447" spans="22:24" x14ac:dyDescent="0.25">
      <c r="V2447" s="26">
        <v>2509</v>
      </c>
      <c r="W2447" s="26">
        <v>1012</v>
      </c>
      <c r="X2447" s="26" t="s">
        <v>3252</v>
      </c>
    </row>
    <row r="2448" spans="22:24" x14ac:dyDescent="0.25">
      <c r="V2448" s="25">
        <v>2510</v>
      </c>
      <c r="W2448" s="25">
        <v>3182</v>
      </c>
      <c r="X2448" s="25" t="s">
        <v>3253</v>
      </c>
    </row>
    <row r="2449" spans="22:24" x14ac:dyDescent="0.25">
      <c r="V2449" s="25">
        <v>2511</v>
      </c>
      <c r="W2449" s="25">
        <v>137</v>
      </c>
      <c r="X2449" s="25" t="s">
        <v>3254</v>
      </c>
    </row>
    <row r="2450" spans="22:24" x14ac:dyDescent="0.25">
      <c r="V2450" s="26">
        <v>2512</v>
      </c>
      <c r="W2450" s="26">
        <v>1986</v>
      </c>
      <c r="X2450" s="26" t="s">
        <v>3255</v>
      </c>
    </row>
    <row r="2451" spans="22:24" x14ac:dyDescent="0.25">
      <c r="V2451" s="25">
        <v>2513</v>
      </c>
      <c r="W2451" s="25">
        <v>163</v>
      </c>
      <c r="X2451" s="25" t="s">
        <v>3256</v>
      </c>
    </row>
    <row r="2452" spans="22:24" x14ac:dyDescent="0.25">
      <c r="V2452" s="25">
        <v>2514</v>
      </c>
      <c r="W2452" s="25">
        <v>1745</v>
      </c>
      <c r="X2452" s="25" t="s">
        <v>3257</v>
      </c>
    </row>
    <row r="2453" spans="22:24" x14ac:dyDescent="0.25">
      <c r="V2453" s="25">
        <v>2515</v>
      </c>
      <c r="W2453" s="25">
        <v>1809</v>
      </c>
      <c r="X2453" s="25" t="s">
        <v>3258</v>
      </c>
    </row>
    <row r="2454" spans="22:24" x14ac:dyDescent="0.25">
      <c r="V2454" s="25">
        <v>2516</v>
      </c>
      <c r="W2454" s="25">
        <v>647</v>
      </c>
      <c r="X2454" s="25" t="s">
        <v>3259</v>
      </c>
    </row>
    <row r="2455" spans="22:24" x14ac:dyDescent="0.25">
      <c r="V2455" s="25">
        <v>2517</v>
      </c>
      <c r="W2455" s="25">
        <v>1744</v>
      </c>
      <c r="X2455" s="25" t="s">
        <v>3260</v>
      </c>
    </row>
    <row r="2456" spans="22:24" x14ac:dyDescent="0.25">
      <c r="V2456" s="25">
        <v>2518</v>
      </c>
      <c r="W2456" s="25">
        <v>1744</v>
      </c>
      <c r="X2456" s="25" t="s">
        <v>3261</v>
      </c>
    </row>
    <row r="2457" spans="22:24" x14ac:dyDescent="0.25">
      <c r="V2457" s="26">
        <v>2519</v>
      </c>
      <c r="W2457" s="26">
        <v>1744</v>
      </c>
      <c r="X2457" s="26" t="s">
        <v>3262</v>
      </c>
    </row>
    <row r="2458" spans="22:24" x14ac:dyDescent="0.25">
      <c r="V2458" s="25">
        <v>2520</v>
      </c>
      <c r="W2458" s="25">
        <v>1744</v>
      </c>
      <c r="X2458" s="25" t="s">
        <v>3263</v>
      </c>
    </row>
    <row r="2459" spans="22:24" x14ac:dyDescent="0.25">
      <c r="V2459" s="25">
        <v>2521</v>
      </c>
      <c r="W2459" s="25">
        <v>2515</v>
      </c>
      <c r="X2459" s="25" t="s">
        <v>3264</v>
      </c>
    </row>
    <row r="2460" spans="22:24" x14ac:dyDescent="0.25">
      <c r="V2460" s="26">
        <v>2522</v>
      </c>
      <c r="W2460" s="26">
        <v>2515</v>
      </c>
      <c r="X2460" s="26" t="s">
        <v>3265</v>
      </c>
    </row>
    <row r="2461" spans="22:24" x14ac:dyDescent="0.25">
      <c r="V2461" s="26">
        <v>2523</v>
      </c>
      <c r="W2461" s="26">
        <v>2515</v>
      </c>
      <c r="X2461" s="26" t="s">
        <v>3266</v>
      </c>
    </row>
    <row r="2462" spans="22:24" x14ac:dyDescent="0.25">
      <c r="V2462" s="26">
        <v>2524</v>
      </c>
      <c r="W2462" s="26">
        <v>2515</v>
      </c>
      <c r="X2462" s="26" t="s">
        <v>3267</v>
      </c>
    </row>
    <row r="2463" spans="22:24" x14ac:dyDescent="0.25">
      <c r="V2463" s="25">
        <v>2525</v>
      </c>
      <c r="W2463" s="25">
        <v>2531</v>
      </c>
      <c r="X2463" s="25" t="s">
        <v>3268</v>
      </c>
    </row>
    <row r="2464" spans="22:24" x14ac:dyDescent="0.25">
      <c r="V2464" s="25">
        <v>2526</v>
      </c>
      <c r="W2464" s="25">
        <v>2531</v>
      </c>
      <c r="X2464" s="25" t="s">
        <v>3269</v>
      </c>
    </row>
    <row r="2465" spans="22:24" x14ac:dyDescent="0.25">
      <c r="V2465" s="25">
        <v>2527</v>
      </c>
      <c r="W2465" s="25">
        <v>2531</v>
      </c>
      <c r="X2465" s="25" t="s">
        <v>3270</v>
      </c>
    </row>
    <row r="2466" spans="22:24" x14ac:dyDescent="0.25">
      <c r="V2466" s="25">
        <v>2528</v>
      </c>
      <c r="W2466" s="25">
        <v>2531</v>
      </c>
      <c r="X2466" s="25" t="s">
        <v>3271</v>
      </c>
    </row>
    <row r="2467" spans="22:24" x14ac:dyDescent="0.25">
      <c r="V2467" s="25">
        <v>2529</v>
      </c>
      <c r="W2467" s="25">
        <v>1809</v>
      </c>
      <c r="X2467" s="25" t="s">
        <v>3272</v>
      </c>
    </row>
    <row r="2468" spans="22:24" x14ac:dyDescent="0.25">
      <c r="V2468" s="25">
        <v>2530</v>
      </c>
      <c r="W2468" s="25">
        <v>2529</v>
      </c>
      <c r="X2468" s="25" t="s">
        <v>3273</v>
      </c>
    </row>
    <row r="2469" spans="22:24" x14ac:dyDescent="0.25">
      <c r="V2469" s="25">
        <v>2531</v>
      </c>
      <c r="W2469" s="25">
        <v>2516</v>
      </c>
      <c r="X2469" s="25" t="s">
        <v>3274</v>
      </c>
    </row>
    <row r="2470" spans="22:24" x14ac:dyDescent="0.25">
      <c r="V2470" s="25">
        <v>2532</v>
      </c>
      <c r="W2470" s="25">
        <v>2516</v>
      </c>
      <c r="X2470" s="25" t="s">
        <v>3275</v>
      </c>
    </row>
    <row r="2471" spans="22:24" x14ac:dyDescent="0.25">
      <c r="V2471" s="25">
        <v>2533</v>
      </c>
      <c r="W2471" s="25">
        <v>2532</v>
      </c>
      <c r="X2471" s="25" t="s">
        <v>3276</v>
      </c>
    </row>
    <row r="2472" spans="22:24" x14ac:dyDescent="0.25">
      <c r="V2472" s="25">
        <v>2534</v>
      </c>
      <c r="W2472" s="25">
        <v>421</v>
      </c>
      <c r="X2472" s="25" t="s">
        <v>3277</v>
      </c>
    </row>
    <row r="2473" spans="22:24" x14ac:dyDescent="0.25">
      <c r="V2473" s="25">
        <v>2535</v>
      </c>
      <c r="W2473" s="25">
        <v>1707</v>
      </c>
      <c r="X2473" s="25" t="s">
        <v>3278</v>
      </c>
    </row>
    <row r="2474" spans="22:24" x14ac:dyDescent="0.25">
      <c r="V2474" s="26">
        <v>2536</v>
      </c>
      <c r="W2474" s="26">
        <v>2377</v>
      </c>
      <c r="X2474" s="26" t="s">
        <v>3279</v>
      </c>
    </row>
    <row r="2475" spans="22:24" x14ac:dyDescent="0.25">
      <c r="V2475" s="26">
        <v>2537</v>
      </c>
      <c r="W2475" s="26">
        <v>2377</v>
      </c>
      <c r="X2475" s="26" t="s">
        <v>3280</v>
      </c>
    </row>
    <row r="2476" spans="22:24" x14ac:dyDescent="0.25">
      <c r="V2476" s="25">
        <v>2538</v>
      </c>
      <c r="W2476" s="25">
        <v>3343</v>
      </c>
      <c r="X2476" s="25" t="s">
        <v>3281</v>
      </c>
    </row>
    <row r="2477" spans="22:24" x14ac:dyDescent="0.25">
      <c r="V2477" s="26">
        <v>2539</v>
      </c>
      <c r="W2477" s="26">
        <v>1950</v>
      </c>
      <c r="X2477" s="26" t="s">
        <v>3282</v>
      </c>
    </row>
    <row r="2478" spans="22:24" x14ac:dyDescent="0.25">
      <c r="V2478" s="25">
        <v>2540</v>
      </c>
      <c r="W2478" s="25">
        <v>53</v>
      </c>
      <c r="X2478" s="25" t="s">
        <v>3283</v>
      </c>
    </row>
    <row r="2479" spans="22:24" x14ac:dyDescent="0.25">
      <c r="V2479" s="25">
        <v>2541</v>
      </c>
      <c r="W2479" s="25">
        <v>1902</v>
      </c>
      <c r="X2479" s="25" t="s">
        <v>3284</v>
      </c>
    </row>
    <row r="2480" spans="22:24" x14ac:dyDescent="0.25">
      <c r="V2480" s="25">
        <v>2542</v>
      </c>
      <c r="W2480" s="25">
        <v>1944</v>
      </c>
      <c r="X2480" s="25" t="s">
        <v>3284</v>
      </c>
    </row>
    <row r="2481" spans="22:24" x14ac:dyDescent="0.25">
      <c r="V2481" s="26">
        <v>2543</v>
      </c>
      <c r="W2481" s="26">
        <v>1940</v>
      </c>
      <c r="X2481" s="26" t="s">
        <v>3285</v>
      </c>
    </row>
    <row r="2482" spans="22:24" x14ac:dyDescent="0.25">
      <c r="V2482" s="26">
        <v>2544</v>
      </c>
      <c r="W2482" s="26">
        <v>1760</v>
      </c>
      <c r="X2482" s="26" t="s">
        <v>3286</v>
      </c>
    </row>
    <row r="2483" spans="22:24" x14ac:dyDescent="0.25">
      <c r="V2483" s="25">
        <v>2545</v>
      </c>
      <c r="W2483" s="25">
        <v>740</v>
      </c>
      <c r="X2483" s="25" t="s">
        <v>3287</v>
      </c>
    </row>
    <row r="2484" spans="22:24" x14ac:dyDescent="0.25">
      <c r="V2484" s="25">
        <v>2546</v>
      </c>
      <c r="W2484" s="25">
        <v>740</v>
      </c>
      <c r="X2484" s="25" t="s">
        <v>3288</v>
      </c>
    </row>
    <row r="2485" spans="22:24" x14ac:dyDescent="0.25">
      <c r="V2485" s="26">
        <v>2547</v>
      </c>
      <c r="W2485" s="26">
        <v>167</v>
      </c>
      <c r="X2485" s="26" t="s">
        <v>3289</v>
      </c>
    </row>
    <row r="2486" spans="22:24" x14ac:dyDescent="0.25">
      <c r="V2486" s="25">
        <v>2548</v>
      </c>
      <c r="W2486" s="25">
        <v>137</v>
      </c>
      <c r="X2486" s="25" t="s">
        <v>3290</v>
      </c>
    </row>
    <row r="2487" spans="22:24" x14ac:dyDescent="0.25">
      <c r="V2487" s="26">
        <v>2549</v>
      </c>
      <c r="W2487" s="26">
        <v>1937</v>
      </c>
      <c r="X2487" s="26" t="s">
        <v>3291</v>
      </c>
    </row>
    <row r="2488" spans="22:24" x14ac:dyDescent="0.25">
      <c r="V2488" s="26">
        <v>2550</v>
      </c>
      <c r="W2488" s="26">
        <v>1972</v>
      </c>
      <c r="X2488" s="26" t="s">
        <v>3292</v>
      </c>
    </row>
    <row r="2489" spans="22:24" x14ac:dyDescent="0.25">
      <c r="V2489" s="25">
        <v>2551</v>
      </c>
      <c r="W2489" s="25">
        <v>1795</v>
      </c>
      <c r="X2489" s="25" t="s">
        <v>3293</v>
      </c>
    </row>
    <row r="2490" spans="22:24" x14ac:dyDescent="0.25">
      <c r="V2490" s="25">
        <v>2552</v>
      </c>
      <c r="W2490" s="25">
        <v>1795</v>
      </c>
      <c r="X2490" s="25" t="s">
        <v>852</v>
      </c>
    </row>
    <row r="2491" spans="22:24" x14ac:dyDescent="0.25">
      <c r="V2491" s="25">
        <v>2553</v>
      </c>
      <c r="W2491" s="25">
        <v>1795</v>
      </c>
      <c r="X2491" s="25" t="s">
        <v>3294</v>
      </c>
    </row>
    <row r="2492" spans="22:24" x14ac:dyDescent="0.25">
      <c r="V2492" s="25">
        <v>2554</v>
      </c>
      <c r="W2492" s="25">
        <v>1795</v>
      </c>
      <c r="X2492" s="25" t="s">
        <v>854</v>
      </c>
    </row>
    <row r="2493" spans="22:24" x14ac:dyDescent="0.25">
      <c r="V2493" s="25">
        <v>2555</v>
      </c>
      <c r="W2493" s="25">
        <v>1795</v>
      </c>
      <c r="X2493" s="25" t="s">
        <v>855</v>
      </c>
    </row>
    <row r="2494" spans="22:24" x14ac:dyDescent="0.25">
      <c r="V2494" s="26">
        <v>2556</v>
      </c>
      <c r="W2494" s="26">
        <v>1760</v>
      </c>
      <c r="X2494" s="26" t="s">
        <v>3295</v>
      </c>
    </row>
    <row r="2495" spans="22:24" x14ac:dyDescent="0.25">
      <c r="V2495" s="26">
        <v>2557</v>
      </c>
      <c r="W2495" s="26">
        <v>341</v>
      </c>
      <c r="X2495" s="26" t="s">
        <v>3296</v>
      </c>
    </row>
    <row r="2496" spans="22:24" x14ac:dyDescent="0.25">
      <c r="V2496" s="26">
        <v>2558</v>
      </c>
      <c r="W2496" s="26">
        <v>137</v>
      </c>
      <c r="X2496" s="26" t="s">
        <v>3297</v>
      </c>
    </row>
    <row r="2497" spans="22:24" x14ac:dyDescent="0.25">
      <c r="V2497" s="26">
        <v>2559</v>
      </c>
      <c r="W2497" s="26">
        <v>2428</v>
      </c>
      <c r="X2497" s="26" t="s">
        <v>3298</v>
      </c>
    </row>
    <row r="2498" spans="22:24" x14ac:dyDescent="0.25">
      <c r="V2498" s="25">
        <v>2560</v>
      </c>
      <c r="W2498" s="25">
        <v>1342</v>
      </c>
      <c r="X2498" s="25" t="s">
        <v>3299</v>
      </c>
    </row>
    <row r="2499" spans="22:24" x14ac:dyDescent="0.25">
      <c r="V2499" s="26">
        <v>2561</v>
      </c>
      <c r="W2499" s="26">
        <v>1012</v>
      </c>
      <c r="X2499" s="26" t="s">
        <v>3300</v>
      </c>
    </row>
    <row r="2500" spans="22:24" x14ac:dyDescent="0.25">
      <c r="V2500" s="26">
        <v>2562</v>
      </c>
      <c r="W2500" s="26">
        <v>2531</v>
      </c>
      <c r="X2500" s="26" t="s">
        <v>3301</v>
      </c>
    </row>
    <row r="2501" spans="22:24" x14ac:dyDescent="0.25">
      <c r="V2501" s="25">
        <v>2563</v>
      </c>
      <c r="W2501" s="25">
        <v>3900</v>
      </c>
      <c r="X2501" s="25" t="s">
        <v>3302</v>
      </c>
    </row>
    <row r="2502" spans="22:24" x14ac:dyDescent="0.25">
      <c r="V2502" s="25">
        <v>2564</v>
      </c>
      <c r="W2502" s="25">
        <v>167</v>
      </c>
      <c r="X2502" s="25" t="s">
        <v>3303</v>
      </c>
    </row>
    <row r="2503" spans="22:24" x14ac:dyDescent="0.25">
      <c r="V2503" s="25">
        <v>2565</v>
      </c>
      <c r="W2503" s="25">
        <v>2563</v>
      </c>
      <c r="X2503" s="25" t="s">
        <v>36</v>
      </c>
    </row>
    <row r="2504" spans="22:24" x14ac:dyDescent="0.25">
      <c r="V2504" s="25">
        <v>2566</v>
      </c>
      <c r="W2504" s="25">
        <v>2563</v>
      </c>
      <c r="X2504" s="25" t="s">
        <v>37</v>
      </c>
    </row>
    <row r="2505" spans="22:24" x14ac:dyDescent="0.25">
      <c r="V2505" s="26">
        <v>2567</v>
      </c>
      <c r="W2505" s="26">
        <v>2566</v>
      </c>
      <c r="X2505" s="26" t="s">
        <v>3304</v>
      </c>
    </row>
    <row r="2506" spans="22:24" x14ac:dyDescent="0.25">
      <c r="V2506" s="26">
        <v>2568</v>
      </c>
      <c r="W2506" s="26">
        <v>2566</v>
      </c>
      <c r="X2506" s="26" t="s">
        <v>3305</v>
      </c>
    </row>
    <row r="2507" spans="22:24" x14ac:dyDescent="0.25">
      <c r="V2507" s="26">
        <v>2569</v>
      </c>
      <c r="W2507" s="26">
        <v>2566</v>
      </c>
      <c r="X2507" s="26" t="s">
        <v>3306</v>
      </c>
    </row>
    <row r="2508" spans="22:24" x14ac:dyDescent="0.25">
      <c r="V2508" s="26">
        <v>2570</v>
      </c>
      <c r="W2508" s="26">
        <v>2566</v>
      </c>
      <c r="X2508" s="26" t="s">
        <v>3307</v>
      </c>
    </row>
    <row r="2509" spans="22:24" x14ac:dyDescent="0.25">
      <c r="V2509" s="26">
        <v>2571</v>
      </c>
      <c r="W2509" s="26">
        <v>2566</v>
      </c>
      <c r="X2509" s="26" t="s">
        <v>3308</v>
      </c>
    </row>
    <row r="2510" spans="22:24" x14ac:dyDescent="0.25">
      <c r="V2510" s="26">
        <v>2572</v>
      </c>
      <c r="W2510" s="26">
        <v>2566</v>
      </c>
      <c r="X2510" s="26" t="s">
        <v>3309</v>
      </c>
    </row>
    <row r="2511" spans="22:24" x14ac:dyDescent="0.25">
      <c r="V2511" s="26">
        <v>2573</v>
      </c>
      <c r="W2511" s="26">
        <v>2877</v>
      </c>
      <c r="X2511" s="26" t="s">
        <v>3310</v>
      </c>
    </row>
    <row r="2512" spans="22:24" x14ac:dyDescent="0.25">
      <c r="V2512" s="25">
        <v>2574</v>
      </c>
      <c r="W2512" s="25">
        <v>2284</v>
      </c>
      <c r="X2512" s="25" t="s">
        <v>3311</v>
      </c>
    </row>
    <row r="2513" spans="22:24" x14ac:dyDescent="0.25">
      <c r="V2513" s="26">
        <v>2575</v>
      </c>
      <c r="W2513" s="26">
        <v>2284</v>
      </c>
      <c r="X2513" s="26" t="s">
        <v>3312</v>
      </c>
    </row>
    <row r="2514" spans="22:24" x14ac:dyDescent="0.25">
      <c r="V2514" s="25">
        <v>2576</v>
      </c>
      <c r="W2514" s="25">
        <v>156</v>
      </c>
      <c r="X2514" s="25" t="s">
        <v>3313</v>
      </c>
    </row>
    <row r="2515" spans="22:24" x14ac:dyDescent="0.25">
      <c r="V2515" s="26">
        <v>2577</v>
      </c>
      <c r="W2515" s="26">
        <v>2092</v>
      </c>
      <c r="X2515" s="26" t="s">
        <v>3314</v>
      </c>
    </row>
    <row r="2516" spans="22:24" x14ac:dyDescent="0.25">
      <c r="V2516" s="26">
        <v>2578</v>
      </c>
      <c r="W2516" s="26">
        <v>415</v>
      </c>
      <c r="X2516" s="26" t="s">
        <v>3315</v>
      </c>
    </row>
    <row r="2517" spans="22:24" x14ac:dyDescent="0.25">
      <c r="V2517" s="26">
        <v>2579</v>
      </c>
      <c r="W2517" s="26">
        <v>421</v>
      </c>
      <c r="X2517" s="26" t="s">
        <v>3316</v>
      </c>
    </row>
    <row r="2518" spans="22:24" x14ac:dyDescent="0.25">
      <c r="V2518" s="25">
        <v>2580</v>
      </c>
      <c r="W2518" s="25">
        <v>421</v>
      </c>
      <c r="X2518" s="25" t="s">
        <v>3317</v>
      </c>
    </row>
    <row r="2519" spans="22:24" x14ac:dyDescent="0.25">
      <c r="V2519" s="26">
        <v>2581</v>
      </c>
      <c r="W2519" s="26">
        <v>421</v>
      </c>
      <c r="X2519" s="26" t="s">
        <v>3318</v>
      </c>
    </row>
    <row r="2520" spans="22:24" x14ac:dyDescent="0.25">
      <c r="V2520" s="25">
        <v>2582</v>
      </c>
      <c r="W2520" s="25">
        <v>379</v>
      </c>
      <c r="X2520" s="25" t="s">
        <v>1813</v>
      </c>
    </row>
    <row r="2521" spans="22:24" x14ac:dyDescent="0.25">
      <c r="V2521" s="25">
        <v>2583</v>
      </c>
      <c r="W2521" s="25">
        <v>2582</v>
      </c>
      <c r="X2521" s="25" t="s">
        <v>3319</v>
      </c>
    </row>
    <row r="2522" spans="22:24" x14ac:dyDescent="0.25">
      <c r="V2522" s="25">
        <v>2584</v>
      </c>
      <c r="W2522" s="25">
        <v>1820</v>
      </c>
      <c r="X2522" s="25" t="s">
        <v>3320</v>
      </c>
    </row>
    <row r="2523" spans="22:24" x14ac:dyDescent="0.25">
      <c r="V2523" s="25">
        <v>2585</v>
      </c>
      <c r="W2523" s="25">
        <v>601</v>
      </c>
      <c r="X2523" s="25" t="s">
        <v>3321</v>
      </c>
    </row>
    <row r="2524" spans="22:24" x14ac:dyDescent="0.25">
      <c r="V2524" s="26">
        <v>2586</v>
      </c>
      <c r="W2524" s="26">
        <v>2092</v>
      </c>
      <c r="X2524" s="26" t="s">
        <v>3322</v>
      </c>
    </row>
    <row r="2525" spans="22:24" x14ac:dyDescent="0.25">
      <c r="V2525" s="26">
        <v>2587</v>
      </c>
      <c r="W2525" s="26">
        <v>415</v>
      </c>
      <c r="X2525" s="26" t="s">
        <v>3323</v>
      </c>
    </row>
    <row r="2526" spans="22:24" x14ac:dyDescent="0.25">
      <c r="V2526" s="26">
        <v>2588</v>
      </c>
      <c r="W2526" s="26">
        <v>415</v>
      </c>
      <c r="X2526" s="26" t="s">
        <v>3324</v>
      </c>
    </row>
    <row r="2527" spans="22:24" x14ac:dyDescent="0.25">
      <c r="V2527" s="25">
        <v>2589</v>
      </c>
      <c r="W2527" s="25">
        <v>2814</v>
      </c>
      <c r="X2527" s="25" t="s">
        <v>3325</v>
      </c>
    </row>
    <row r="2528" spans="22:24" x14ac:dyDescent="0.25">
      <c r="V2528" s="26">
        <v>2590</v>
      </c>
      <c r="W2528" s="26">
        <v>421</v>
      </c>
      <c r="X2528" s="26" t="s">
        <v>3326</v>
      </c>
    </row>
    <row r="2529" spans="22:24" x14ac:dyDescent="0.25">
      <c r="V2529" s="26">
        <v>2591</v>
      </c>
      <c r="W2529" s="26">
        <v>419</v>
      </c>
      <c r="X2529" s="26" t="s">
        <v>3327</v>
      </c>
    </row>
    <row r="2530" spans="22:24" x14ac:dyDescent="0.25">
      <c r="V2530" s="25">
        <v>2592</v>
      </c>
      <c r="W2530" s="25">
        <v>1649</v>
      </c>
      <c r="X2530" s="25" t="s">
        <v>2037</v>
      </c>
    </row>
    <row r="2531" spans="22:24" x14ac:dyDescent="0.25">
      <c r="V2531" s="26">
        <v>2593</v>
      </c>
      <c r="W2531" s="26">
        <v>2442</v>
      </c>
      <c r="X2531" s="26" t="s">
        <v>3328</v>
      </c>
    </row>
    <row r="2532" spans="22:24" x14ac:dyDescent="0.25">
      <c r="V2532" s="25">
        <v>2594</v>
      </c>
      <c r="W2532" s="25">
        <v>2445</v>
      </c>
      <c r="X2532" s="25" t="s">
        <v>3329</v>
      </c>
    </row>
    <row r="2533" spans="22:24" x14ac:dyDescent="0.25">
      <c r="V2533" s="26">
        <v>2595</v>
      </c>
      <c r="W2533" s="26">
        <v>2449</v>
      </c>
      <c r="X2533" s="26" t="s">
        <v>3330</v>
      </c>
    </row>
    <row r="2534" spans="22:24" x14ac:dyDescent="0.25">
      <c r="V2534" s="25">
        <v>2596</v>
      </c>
      <c r="W2534" s="25">
        <v>3363</v>
      </c>
      <c r="X2534" s="25" t="s">
        <v>3331</v>
      </c>
    </row>
    <row r="2535" spans="22:24" x14ac:dyDescent="0.25">
      <c r="V2535" s="25">
        <v>2597</v>
      </c>
      <c r="W2535" s="25">
        <v>3361</v>
      </c>
      <c r="X2535" s="25" t="s">
        <v>3332</v>
      </c>
    </row>
    <row r="2536" spans="22:24" x14ac:dyDescent="0.25">
      <c r="V2536" s="25">
        <v>2598</v>
      </c>
      <c r="W2536" s="25">
        <v>321</v>
      </c>
      <c r="X2536" s="25" t="s">
        <v>3333</v>
      </c>
    </row>
    <row r="2537" spans="22:24" x14ac:dyDescent="0.25">
      <c r="V2537" s="26">
        <v>2599</v>
      </c>
      <c r="W2537" s="26">
        <v>2598</v>
      </c>
      <c r="X2537" s="26" t="s">
        <v>3334</v>
      </c>
    </row>
    <row r="2538" spans="22:24" x14ac:dyDescent="0.25">
      <c r="V2538" s="26">
        <v>2600</v>
      </c>
      <c r="W2538" s="26">
        <v>2598</v>
      </c>
      <c r="X2538" s="26" t="s">
        <v>3335</v>
      </c>
    </row>
    <row r="2539" spans="22:24" x14ac:dyDescent="0.25">
      <c r="V2539" s="25">
        <v>2601</v>
      </c>
      <c r="W2539" s="25">
        <v>321</v>
      </c>
      <c r="X2539" s="25" t="s">
        <v>3336</v>
      </c>
    </row>
    <row r="2540" spans="22:24" x14ac:dyDescent="0.25">
      <c r="V2540" s="26">
        <v>2602</v>
      </c>
      <c r="W2540" s="26">
        <v>2601</v>
      </c>
      <c r="X2540" s="26" t="s">
        <v>3337</v>
      </c>
    </row>
    <row r="2541" spans="22:24" x14ac:dyDescent="0.25">
      <c r="V2541" s="26">
        <v>2603</v>
      </c>
      <c r="W2541" s="26">
        <v>2601</v>
      </c>
      <c r="X2541" s="26" t="s">
        <v>3338</v>
      </c>
    </row>
    <row r="2542" spans="22:24" x14ac:dyDescent="0.25">
      <c r="V2542" s="25">
        <v>2604</v>
      </c>
      <c r="W2542" s="25">
        <v>321</v>
      </c>
      <c r="X2542" s="25" t="s">
        <v>3339</v>
      </c>
    </row>
    <row r="2543" spans="22:24" x14ac:dyDescent="0.25">
      <c r="V2543" s="26">
        <v>2605</v>
      </c>
      <c r="W2543" s="26">
        <v>2604</v>
      </c>
      <c r="X2543" s="26" t="s">
        <v>3340</v>
      </c>
    </row>
    <row r="2544" spans="22:24" x14ac:dyDescent="0.25">
      <c r="V2544" s="26">
        <v>2606</v>
      </c>
      <c r="W2544" s="26">
        <v>1273</v>
      </c>
      <c r="X2544" s="26" t="s">
        <v>3341</v>
      </c>
    </row>
    <row r="2545" spans="22:24" x14ac:dyDescent="0.25">
      <c r="V2545" s="26">
        <v>2607</v>
      </c>
      <c r="W2545" s="26">
        <v>2606</v>
      </c>
      <c r="X2545" s="26" t="s">
        <v>3342</v>
      </c>
    </row>
    <row r="2546" spans="22:24" x14ac:dyDescent="0.25">
      <c r="V2546" s="25">
        <v>2608</v>
      </c>
      <c r="W2546" s="25">
        <v>1897</v>
      </c>
      <c r="X2546" s="25" t="s">
        <v>3343</v>
      </c>
    </row>
    <row r="2547" spans="22:24" x14ac:dyDescent="0.25">
      <c r="V2547" s="25">
        <v>2609</v>
      </c>
      <c r="W2547" s="25">
        <v>2608</v>
      </c>
      <c r="X2547" s="25" t="s">
        <v>3344</v>
      </c>
    </row>
    <row r="2548" spans="22:24" x14ac:dyDescent="0.25">
      <c r="V2548" s="25">
        <v>2610</v>
      </c>
      <c r="W2548" s="25">
        <v>2608</v>
      </c>
      <c r="X2548" s="25" t="s">
        <v>3345</v>
      </c>
    </row>
    <row r="2549" spans="22:24" x14ac:dyDescent="0.25">
      <c r="V2549" s="25">
        <v>2611</v>
      </c>
      <c r="W2549" s="25">
        <v>2608</v>
      </c>
      <c r="X2549" s="25" t="s">
        <v>3346</v>
      </c>
    </row>
    <row r="2550" spans="22:24" x14ac:dyDescent="0.25">
      <c r="V2550" s="25">
        <v>2612</v>
      </c>
      <c r="W2550" s="25">
        <v>2609</v>
      </c>
      <c r="X2550" s="25" t="s">
        <v>3347</v>
      </c>
    </row>
    <row r="2551" spans="22:24" x14ac:dyDescent="0.25">
      <c r="V2551" s="26">
        <v>2613</v>
      </c>
      <c r="W2551" s="26">
        <v>2610</v>
      </c>
      <c r="X2551" s="26" t="s">
        <v>3348</v>
      </c>
    </row>
    <row r="2552" spans="22:24" x14ac:dyDescent="0.25">
      <c r="V2552" s="26">
        <v>2614</v>
      </c>
      <c r="W2552" s="26">
        <v>2611</v>
      </c>
      <c r="X2552" s="26" t="s">
        <v>3349</v>
      </c>
    </row>
    <row r="2553" spans="22:24" x14ac:dyDescent="0.25">
      <c r="V2553" s="25">
        <v>2615</v>
      </c>
      <c r="W2553" s="25">
        <v>1896</v>
      </c>
      <c r="X2553" s="25" t="s">
        <v>3350</v>
      </c>
    </row>
    <row r="2554" spans="22:24" x14ac:dyDescent="0.25">
      <c r="V2554" s="25">
        <v>2616</v>
      </c>
      <c r="W2554" s="25">
        <v>2615</v>
      </c>
      <c r="X2554" s="25" t="s">
        <v>3351</v>
      </c>
    </row>
    <row r="2555" spans="22:24" x14ac:dyDescent="0.25">
      <c r="V2555" s="25">
        <v>2617</v>
      </c>
      <c r="W2555" s="25">
        <v>2616</v>
      </c>
      <c r="X2555" s="25" t="s">
        <v>3352</v>
      </c>
    </row>
    <row r="2556" spans="22:24" x14ac:dyDescent="0.25">
      <c r="V2556" s="25">
        <v>2618</v>
      </c>
      <c r="W2556" s="25">
        <v>2615</v>
      </c>
      <c r="X2556" s="25" t="s">
        <v>3353</v>
      </c>
    </row>
    <row r="2557" spans="22:24" x14ac:dyDescent="0.25">
      <c r="V2557" s="26">
        <v>2619</v>
      </c>
      <c r="W2557" s="26">
        <v>2618</v>
      </c>
      <c r="X2557" s="26" t="s">
        <v>3354</v>
      </c>
    </row>
    <row r="2558" spans="22:24" x14ac:dyDescent="0.25">
      <c r="V2558" s="25">
        <v>2620</v>
      </c>
      <c r="W2558" s="25">
        <v>2615</v>
      </c>
      <c r="X2558" s="25" t="s">
        <v>3355</v>
      </c>
    </row>
    <row r="2559" spans="22:24" x14ac:dyDescent="0.25">
      <c r="V2559" s="26">
        <v>2621</v>
      </c>
      <c r="W2559" s="26">
        <v>2620</v>
      </c>
      <c r="X2559" s="26" t="s">
        <v>3356</v>
      </c>
    </row>
    <row r="2560" spans="22:24" x14ac:dyDescent="0.25">
      <c r="V2560" s="26">
        <v>2622</v>
      </c>
      <c r="W2560" s="26">
        <v>1928</v>
      </c>
      <c r="X2560" s="26" t="s">
        <v>3357</v>
      </c>
    </row>
    <row r="2561" spans="22:24" x14ac:dyDescent="0.25">
      <c r="V2561" s="25">
        <v>2623</v>
      </c>
      <c r="W2561" s="25">
        <v>2480</v>
      </c>
      <c r="X2561" s="25" t="s">
        <v>3358</v>
      </c>
    </row>
    <row r="2562" spans="22:24" x14ac:dyDescent="0.25">
      <c r="V2562" s="25">
        <v>2624</v>
      </c>
      <c r="W2562" s="25">
        <v>2480</v>
      </c>
      <c r="X2562" s="25" t="s">
        <v>3359</v>
      </c>
    </row>
    <row r="2563" spans="22:24" x14ac:dyDescent="0.25">
      <c r="V2563" s="25">
        <v>2625</v>
      </c>
      <c r="W2563" s="25">
        <v>2814</v>
      </c>
      <c r="X2563" s="25" t="s">
        <v>3360</v>
      </c>
    </row>
    <row r="2564" spans="22:24" x14ac:dyDescent="0.25">
      <c r="V2564" s="25">
        <v>2626</v>
      </c>
      <c r="W2564" s="25">
        <v>801</v>
      </c>
      <c r="X2564" s="25" t="s">
        <v>3361</v>
      </c>
    </row>
    <row r="2565" spans="22:24" x14ac:dyDescent="0.25">
      <c r="V2565" s="25">
        <v>2627</v>
      </c>
      <c r="W2565" s="25">
        <v>2121</v>
      </c>
      <c r="X2565" s="25" t="s">
        <v>3362</v>
      </c>
    </row>
    <row r="2566" spans="22:24" x14ac:dyDescent="0.25">
      <c r="V2566" s="25">
        <v>2628</v>
      </c>
      <c r="W2566" s="25">
        <v>1852</v>
      </c>
      <c r="X2566" s="25" t="s">
        <v>3363</v>
      </c>
    </row>
    <row r="2567" spans="22:24" x14ac:dyDescent="0.25">
      <c r="V2567" s="25">
        <v>2629</v>
      </c>
      <c r="W2567" s="25">
        <v>435</v>
      </c>
      <c r="X2567" s="25" t="s">
        <v>3364</v>
      </c>
    </row>
    <row r="2568" spans="22:24" x14ac:dyDescent="0.25">
      <c r="V2568" s="25">
        <v>2630</v>
      </c>
      <c r="W2568" s="25">
        <v>1852</v>
      </c>
      <c r="X2568" s="25" t="s">
        <v>3365</v>
      </c>
    </row>
    <row r="2569" spans="22:24" x14ac:dyDescent="0.25">
      <c r="V2569" s="25">
        <v>2631</v>
      </c>
      <c r="W2569" s="25">
        <v>435</v>
      </c>
      <c r="X2569" s="25" t="s">
        <v>719</v>
      </c>
    </row>
    <row r="2570" spans="22:24" x14ac:dyDescent="0.25">
      <c r="V2570" s="26">
        <v>2632</v>
      </c>
      <c r="W2570" s="26">
        <v>407</v>
      </c>
      <c r="X2570" s="26" t="s">
        <v>3366</v>
      </c>
    </row>
    <row r="2571" spans="22:24" x14ac:dyDescent="0.25">
      <c r="V2571" s="25">
        <v>2633</v>
      </c>
      <c r="W2571" s="25">
        <v>53</v>
      </c>
      <c r="X2571" s="25" t="s">
        <v>3367</v>
      </c>
    </row>
    <row r="2572" spans="22:24" x14ac:dyDescent="0.25">
      <c r="V2572" s="25">
        <v>2634</v>
      </c>
      <c r="W2572" s="25">
        <v>2814</v>
      </c>
      <c r="X2572" s="25" t="s">
        <v>3368</v>
      </c>
    </row>
    <row r="2573" spans="22:24" x14ac:dyDescent="0.25">
      <c r="V2573" s="25">
        <v>2635</v>
      </c>
      <c r="W2573" s="25">
        <v>2814</v>
      </c>
      <c r="X2573" s="25" t="s">
        <v>3369</v>
      </c>
    </row>
    <row r="2574" spans="22:24" x14ac:dyDescent="0.25">
      <c r="V2574" s="25">
        <v>2636</v>
      </c>
      <c r="W2574" s="25">
        <v>2814</v>
      </c>
      <c r="X2574" s="25" t="s">
        <v>3370</v>
      </c>
    </row>
    <row r="2575" spans="22:24" x14ac:dyDescent="0.25">
      <c r="V2575" s="25">
        <v>2637</v>
      </c>
      <c r="W2575" s="25">
        <v>2814</v>
      </c>
      <c r="X2575" s="25" t="s">
        <v>3371</v>
      </c>
    </row>
    <row r="2576" spans="22:24" x14ac:dyDescent="0.25">
      <c r="V2576" s="25">
        <v>2638</v>
      </c>
      <c r="W2576" s="25">
        <v>2814</v>
      </c>
      <c r="X2576" s="25" t="s">
        <v>3372</v>
      </c>
    </row>
    <row r="2577" spans="22:24" x14ac:dyDescent="0.25">
      <c r="V2577" s="25">
        <v>2639</v>
      </c>
      <c r="W2577" s="25">
        <v>2814</v>
      </c>
      <c r="X2577" s="25" t="s">
        <v>3373</v>
      </c>
    </row>
    <row r="2578" spans="22:24" x14ac:dyDescent="0.25">
      <c r="V2578" s="25">
        <v>2640</v>
      </c>
      <c r="W2578" s="25">
        <v>2814</v>
      </c>
      <c r="X2578" s="25" t="s">
        <v>3374</v>
      </c>
    </row>
    <row r="2579" spans="22:24" x14ac:dyDescent="0.25">
      <c r="V2579" s="25">
        <v>2641</v>
      </c>
      <c r="W2579" s="25">
        <v>2814</v>
      </c>
      <c r="X2579" s="25" t="s">
        <v>3375</v>
      </c>
    </row>
    <row r="2580" spans="22:24" x14ac:dyDescent="0.25">
      <c r="V2580" s="25">
        <v>2642</v>
      </c>
      <c r="W2580" s="25">
        <v>2814</v>
      </c>
      <c r="X2580" s="25" t="s">
        <v>3376</v>
      </c>
    </row>
    <row r="2581" spans="22:24" x14ac:dyDescent="0.25">
      <c r="V2581" s="25">
        <v>2643</v>
      </c>
      <c r="W2581" s="25">
        <v>2814</v>
      </c>
      <c r="X2581" s="25" t="s">
        <v>3377</v>
      </c>
    </row>
    <row r="2582" spans="22:24" x14ac:dyDescent="0.25">
      <c r="V2582" s="25">
        <v>2644</v>
      </c>
      <c r="W2582" s="25">
        <v>2814</v>
      </c>
      <c r="X2582" s="25" t="s">
        <v>3378</v>
      </c>
    </row>
    <row r="2583" spans="22:24" x14ac:dyDescent="0.25">
      <c r="V2583" s="25">
        <v>2645</v>
      </c>
      <c r="W2583" s="25">
        <v>2814</v>
      </c>
      <c r="X2583" s="25" t="s">
        <v>3379</v>
      </c>
    </row>
    <row r="2584" spans="22:24" x14ac:dyDescent="0.25">
      <c r="V2584" s="25">
        <v>2646</v>
      </c>
      <c r="W2584" s="25">
        <v>2814</v>
      </c>
      <c r="X2584" s="25" t="s">
        <v>3380</v>
      </c>
    </row>
    <row r="2585" spans="22:24" x14ac:dyDescent="0.25">
      <c r="V2585" s="26">
        <v>2647</v>
      </c>
      <c r="W2585" s="26">
        <v>1760</v>
      </c>
      <c r="X2585" s="26" t="s">
        <v>3381</v>
      </c>
    </row>
    <row r="2586" spans="22:24" x14ac:dyDescent="0.25">
      <c r="V2586" s="26">
        <v>2648</v>
      </c>
      <c r="W2586" s="26">
        <v>1760</v>
      </c>
      <c r="X2586" s="26" t="s">
        <v>3382</v>
      </c>
    </row>
    <row r="2587" spans="22:24" x14ac:dyDescent="0.25">
      <c r="V2587" s="25">
        <v>2649</v>
      </c>
      <c r="W2587" s="25">
        <v>1760</v>
      </c>
      <c r="X2587" s="25" t="s">
        <v>3383</v>
      </c>
    </row>
    <row r="2588" spans="22:24" x14ac:dyDescent="0.25">
      <c r="V2588" s="26">
        <v>2650</v>
      </c>
      <c r="W2588" s="26">
        <v>93</v>
      </c>
      <c r="X2588" s="26" t="s">
        <v>3384</v>
      </c>
    </row>
    <row r="2589" spans="22:24" x14ac:dyDescent="0.25">
      <c r="V2589" s="25">
        <v>2651</v>
      </c>
      <c r="W2589" s="25">
        <v>2814</v>
      </c>
      <c r="X2589" s="25" t="s">
        <v>3385</v>
      </c>
    </row>
    <row r="2590" spans="22:24" x14ac:dyDescent="0.25">
      <c r="V2590" s="25">
        <v>2652</v>
      </c>
      <c r="W2590" s="25">
        <v>2814</v>
      </c>
      <c r="X2590" s="25" t="s">
        <v>3386</v>
      </c>
    </row>
    <row r="2591" spans="22:24" x14ac:dyDescent="0.25">
      <c r="V2591" s="25">
        <v>2653</v>
      </c>
      <c r="W2591" s="25">
        <v>2814</v>
      </c>
      <c r="X2591" s="25" t="s">
        <v>3387</v>
      </c>
    </row>
    <row r="2592" spans="22:24" x14ac:dyDescent="0.25">
      <c r="V2592" s="25">
        <v>2654</v>
      </c>
      <c r="W2592" s="25">
        <v>2814</v>
      </c>
      <c r="X2592" s="25" t="s">
        <v>3388</v>
      </c>
    </row>
    <row r="2593" spans="22:24" x14ac:dyDescent="0.25">
      <c r="V2593" s="25">
        <v>2655</v>
      </c>
      <c r="W2593" s="25">
        <v>2814</v>
      </c>
      <c r="X2593" s="25" t="s">
        <v>3389</v>
      </c>
    </row>
    <row r="2594" spans="22:24" x14ac:dyDescent="0.25">
      <c r="V2594" s="25">
        <v>2656</v>
      </c>
      <c r="W2594" s="25">
        <v>1951</v>
      </c>
      <c r="X2594" s="25" t="s">
        <v>3390</v>
      </c>
    </row>
    <row r="2595" spans="22:24" x14ac:dyDescent="0.25">
      <c r="V2595" s="26">
        <v>2657</v>
      </c>
      <c r="W2595" s="26">
        <v>2377</v>
      </c>
      <c r="X2595" s="26" t="s">
        <v>3391</v>
      </c>
    </row>
    <row r="2596" spans="22:24" x14ac:dyDescent="0.25">
      <c r="V2596" s="25">
        <v>2658</v>
      </c>
      <c r="W2596" s="25">
        <v>42</v>
      </c>
      <c r="X2596" s="25" t="s">
        <v>3392</v>
      </c>
    </row>
    <row r="2597" spans="22:24" x14ac:dyDescent="0.25">
      <c r="V2597" s="25">
        <v>2659</v>
      </c>
      <c r="W2597" s="25">
        <v>1670</v>
      </c>
      <c r="X2597" s="25" t="s">
        <v>3393</v>
      </c>
    </row>
    <row r="2598" spans="22:24" x14ac:dyDescent="0.25">
      <c r="V2598" s="25">
        <v>2660</v>
      </c>
      <c r="W2598" s="25">
        <v>111</v>
      </c>
      <c r="X2598" s="25" t="s">
        <v>3394</v>
      </c>
    </row>
    <row r="2599" spans="22:24" x14ac:dyDescent="0.25">
      <c r="V2599" s="26">
        <v>2661</v>
      </c>
      <c r="W2599" s="26">
        <v>167</v>
      </c>
      <c r="X2599" s="26" t="s">
        <v>3395</v>
      </c>
    </row>
    <row r="2600" spans="22:24" x14ac:dyDescent="0.25">
      <c r="V2600" s="25">
        <v>2662</v>
      </c>
      <c r="W2600" s="25">
        <v>128</v>
      </c>
      <c r="X2600" s="25" t="s">
        <v>3396</v>
      </c>
    </row>
    <row r="2601" spans="22:24" x14ac:dyDescent="0.25">
      <c r="V2601" s="25">
        <v>2663</v>
      </c>
      <c r="W2601" s="25">
        <v>544</v>
      </c>
      <c r="X2601" s="25" t="s">
        <v>3397</v>
      </c>
    </row>
    <row r="2602" spans="22:24" x14ac:dyDescent="0.25">
      <c r="V2602" s="25">
        <v>2664</v>
      </c>
      <c r="W2602" s="25">
        <v>93</v>
      </c>
      <c r="X2602" s="25" t="s">
        <v>3398</v>
      </c>
    </row>
    <row r="2603" spans="22:24" x14ac:dyDescent="0.25">
      <c r="V2603" s="25">
        <v>2665</v>
      </c>
      <c r="W2603" s="25">
        <v>2546</v>
      </c>
      <c r="X2603" s="25" t="s">
        <v>3399</v>
      </c>
    </row>
    <row r="2604" spans="22:24" x14ac:dyDescent="0.25">
      <c r="V2604" s="25">
        <v>2666</v>
      </c>
      <c r="W2604" s="25">
        <v>2546</v>
      </c>
      <c r="X2604" s="25" t="s">
        <v>819</v>
      </c>
    </row>
    <row r="2605" spans="22:24" x14ac:dyDescent="0.25">
      <c r="V2605" s="25">
        <v>2667</v>
      </c>
      <c r="W2605" s="25">
        <v>2546</v>
      </c>
      <c r="X2605" s="25" t="s">
        <v>3400</v>
      </c>
    </row>
    <row r="2606" spans="22:24" x14ac:dyDescent="0.25">
      <c r="V2606" s="25">
        <v>2668</v>
      </c>
      <c r="W2606" s="25">
        <v>2546</v>
      </c>
      <c r="X2606" s="25" t="s">
        <v>347</v>
      </c>
    </row>
    <row r="2607" spans="22:24" x14ac:dyDescent="0.25">
      <c r="V2607" s="26">
        <v>2669</v>
      </c>
      <c r="W2607" s="26">
        <v>1972</v>
      </c>
      <c r="X2607" s="26" t="s">
        <v>3401</v>
      </c>
    </row>
    <row r="2608" spans="22:24" x14ac:dyDescent="0.25">
      <c r="V2608" s="26">
        <v>2670</v>
      </c>
      <c r="W2608" s="26">
        <v>2428</v>
      </c>
      <c r="X2608" s="26" t="s">
        <v>3402</v>
      </c>
    </row>
    <row r="2609" spans="22:24" x14ac:dyDescent="0.25">
      <c r="V2609" s="26">
        <v>2671</v>
      </c>
      <c r="W2609" s="26">
        <v>2377</v>
      </c>
      <c r="X2609" s="26" t="s">
        <v>3403</v>
      </c>
    </row>
    <row r="2610" spans="22:24" x14ac:dyDescent="0.25">
      <c r="V2610" s="25">
        <v>2672</v>
      </c>
      <c r="W2610" s="25">
        <v>2219</v>
      </c>
      <c r="X2610" s="25" t="s">
        <v>3404</v>
      </c>
    </row>
    <row r="2611" spans="22:24" x14ac:dyDescent="0.25">
      <c r="V2611" s="25">
        <v>2673</v>
      </c>
      <c r="W2611" s="25">
        <v>2219</v>
      </c>
      <c r="X2611" s="25" t="s">
        <v>3405</v>
      </c>
    </row>
    <row r="2612" spans="22:24" x14ac:dyDescent="0.25">
      <c r="V2612" s="25">
        <v>2674</v>
      </c>
      <c r="W2612" s="25">
        <v>2219</v>
      </c>
      <c r="X2612" s="25" t="s">
        <v>3406</v>
      </c>
    </row>
    <row r="2613" spans="22:24" x14ac:dyDescent="0.25">
      <c r="V2613" s="25">
        <v>2675</v>
      </c>
      <c r="W2613" s="25">
        <v>2219</v>
      </c>
      <c r="X2613" s="25" t="s">
        <v>3407</v>
      </c>
    </row>
    <row r="2614" spans="22:24" x14ac:dyDescent="0.25">
      <c r="V2614" s="26">
        <v>2676</v>
      </c>
      <c r="W2614" s="26">
        <v>53</v>
      </c>
      <c r="X2614" s="26" t="s">
        <v>3408</v>
      </c>
    </row>
    <row r="2615" spans="22:24" x14ac:dyDescent="0.25">
      <c r="V2615" s="25">
        <v>2677</v>
      </c>
      <c r="W2615" s="25">
        <v>53</v>
      </c>
      <c r="X2615" s="25" t="s">
        <v>3409</v>
      </c>
    </row>
    <row r="2616" spans="22:24" x14ac:dyDescent="0.25">
      <c r="V2616" s="26">
        <v>2678</v>
      </c>
      <c r="W2616" s="26">
        <v>2377</v>
      </c>
      <c r="X2616" s="26" t="s">
        <v>3410</v>
      </c>
    </row>
    <row r="2617" spans="22:24" x14ac:dyDescent="0.25">
      <c r="V2617" s="26">
        <v>2679</v>
      </c>
      <c r="W2617" s="26">
        <v>53</v>
      </c>
      <c r="X2617" s="26" t="s">
        <v>3411</v>
      </c>
    </row>
    <row r="2618" spans="22:24" x14ac:dyDescent="0.25">
      <c r="V2618" s="26">
        <v>2680</v>
      </c>
      <c r="W2618" s="26">
        <v>53</v>
      </c>
      <c r="X2618" s="26" t="s">
        <v>3412</v>
      </c>
    </row>
    <row r="2619" spans="22:24" x14ac:dyDescent="0.25">
      <c r="V2619" s="25">
        <v>2681</v>
      </c>
      <c r="W2619" s="25">
        <v>1984</v>
      </c>
      <c r="X2619" s="25" t="s">
        <v>3413</v>
      </c>
    </row>
    <row r="2620" spans="22:24" x14ac:dyDescent="0.25">
      <c r="V2620" s="25">
        <v>2682</v>
      </c>
      <c r="W2620" s="25">
        <v>1984</v>
      </c>
      <c r="X2620" s="25" t="s">
        <v>3414</v>
      </c>
    </row>
    <row r="2621" spans="22:24" x14ac:dyDescent="0.25">
      <c r="V2621" s="25">
        <v>2683</v>
      </c>
      <c r="W2621" s="25">
        <v>2163</v>
      </c>
      <c r="X2621" s="25" t="s">
        <v>3415</v>
      </c>
    </row>
    <row r="2622" spans="22:24" x14ac:dyDescent="0.25">
      <c r="V2622" s="26">
        <v>2684</v>
      </c>
      <c r="W2622" s="26">
        <v>93</v>
      </c>
      <c r="X2622" s="26" t="s">
        <v>3416</v>
      </c>
    </row>
    <row r="2623" spans="22:24" x14ac:dyDescent="0.25">
      <c r="V2623" s="26">
        <v>2685</v>
      </c>
      <c r="W2623" s="26">
        <v>167</v>
      </c>
      <c r="X2623" s="26" t="s">
        <v>3417</v>
      </c>
    </row>
    <row r="2624" spans="22:24" x14ac:dyDescent="0.25">
      <c r="V2624" s="25">
        <v>2686</v>
      </c>
      <c r="W2624" s="25">
        <v>167</v>
      </c>
      <c r="X2624" s="25" t="s">
        <v>3418</v>
      </c>
    </row>
    <row r="2625" spans="22:24" x14ac:dyDescent="0.25">
      <c r="V2625" s="25">
        <v>2687</v>
      </c>
      <c r="W2625" s="25">
        <v>137</v>
      </c>
      <c r="X2625" s="25" t="s">
        <v>3419</v>
      </c>
    </row>
    <row r="2626" spans="22:24" x14ac:dyDescent="0.25">
      <c r="V2626" s="25">
        <v>2688</v>
      </c>
      <c r="W2626" s="25">
        <v>1012</v>
      </c>
      <c r="X2626" s="25" t="s">
        <v>3420</v>
      </c>
    </row>
    <row r="2627" spans="22:24" x14ac:dyDescent="0.25">
      <c r="V2627" s="26">
        <v>2689</v>
      </c>
      <c r="W2627" s="26">
        <v>2688</v>
      </c>
      <c r="X2627" s="26" t="s">
        <v>3421</v>
      </c>
    </row>
    <row r="2628" spans="22:24" x14ac:dyDescent="0.25">
      <c r="V2628" s="25">
        <v>2690</v>
      </c>
      <c r="W2628" s="25">
        <v>2688</v>
      </c>
      <c r="X2628" s="25" t="s">
        <v>810</v>
      </c>
    </row>
    <row r="2629" spans="22:24" x14ac:dyDescent="0.25">
      <c r="V2629" s="26">
        <v>2691</v>
      </c>
      <c r="W2629" s="26">
        <v>2688</v>
      </c>
      <c r="X2629" s="26" t="s">
        <v>3422</v>
      </c>
    </row>
    <row r="2630" spans="22:24" x14ac:dyDescent="0.25">
      <c r="V2630" s="26">
        <v>2692</v>
      </c>
      <c r="W2630" s="26">
        <v>2688</v>
      </c>
      <c r="X2630" s="26" t="s">
        <v>3423</v>
      </c>
    </row>
    <row r="2631" spans="22:24" x14ac:dyDescent="0.25">
      <c r="V2631" s="26">
        <v>2693</v>
      </c>
      <c r="W2631" s="26">
        <v>2688</v>
      </c>
      <c r="X2631" s="26" t="s">
        <v>3424</v>
      </c>
    </row>
    <row r="2632" spans="22:24" x14ac:dyDescent="0.25">
      <c r="V2632" s="26">
        <v>2694</v>
      </c>
      <c r="W2632" s="26">
        <v>2688</v>
      </c>
      <c r="X2632" s="26" t="s">
        <v>3425</v>
      </c>
    </row>
    <row r="2633" spans="22:24" x14ac:dyDescent="0.25">
      <c r="V2633" s="26">
        <v>2695</v>
      </c>
      <c r="W2633" s="26">
        <v>2688</v>
      </c>
      <c r="X2633" s="26" t="s">
        <v>3426</v>
      </c>
    </row>
    <row r="2634" spans="22:24" x14ac:dyDescent="0.25">
      <c r="V2634" s="26">
        <v>2696</v>
      </c>
      <c r="W2634" s="26">
        <v>2688</v>
      </c>
      <c r="X2634" s="26" t="s">
        <v>3427</v>
      </c>
    </row>
    <row r="2635" spans="22:24" x14ac:dyDescent="0.25">
      <c r="V2635" s="26">
        <v>2697</v>
      </c>
      <c r="W2635" s="26">
        <v>2688</v>
      </c>
      <c r="X2635" s="26" t="s">
        <v>3428</v>
      </c>
    </row>
    <row r="2636" spans="22:24" x14ac:dyDescent="0.25">
      <c r="V2636" s="25">
        <v>2698</v>
      </c>
      <c r="W2636" s="25">
        <v>601</v>
      </c>
      <c r="X2636" s="25" t="s">
        <v>3429</v>
      </c>
    </row>
    <row r="2637" spans="22:24" x14ac:dyDescent="0.25">
      <c r="V2637" s="26">
        <v>2699</v>
      </c>
      <c r="W2637" s="26">
        <v>137</v>
      </c>
      <c r="X2637" s="26" t="s">
        <v>3430</v>
      </c>
    </row>
    <row r="2638" spans="22:24" x14ac:dyDescent="0.25">
      <c r="V2638" s="25">
        <v>2700</v>
      </c>
      <c r="W2638" s="25">
        <v>167</v>
      </c>
      <c r="X2638" s="25" t="s">
        <v>3431</v>
      </c>
    </row>
    <row r="2639" spans="22:24" x14ac:dyDescent="0.25">
      <c r="V2639" s="25">
        <v>2701</v>
      </c>
      <c r="W2639" s="25">
        <v>445</v>
      </c>
      <c r="X2639" s="25" t="s">
        <v>3432</v>
      </c>
    </row>
    <row r="2640" spans="22:24" x14ac:dyDescent="0.25">
      <c r="V2640" s="26">
        <v>2702</v>
      </c>
      <c r="W2640" s="26">
        <v>53</v>
      </c>
      <c r="X2640" s="26" t="s">
        <v>3433</v>
      </c>
    </row>
    <row r="2641" spans="22:24" x14ac:dyDescent="0.25">
      <c r="V2641" s="26">
        <v>2703</v>
      </c>
      <c r="W2641" s="26">
        <v>53</v>
      </c>
      <c r="X2641" s="26" t="s">
        <v>3434</v>
      </c>
    </row>
    <row r="2642" spans="22:24" x14ac:dyDescent="0.25">
      <c r="V2642" s="26">
        <v>2704</v>
      </c>
      <c r="W2642" s="26">
        <v>1969</v>
      </c>
      <c r="X2642" s="26" t="s">
        <v>3435</v>
      </c>
    </row>
    <row r="2643" spans="22:24" x14ac:dyDescent="0.25">
      <c r="V2643" s="26">
        <v>2705</v>
      </c>
      <c r="W2643" s="26">
        <v>1963</v>
      </c>
      <c r="X2643" s="26" t="s">
        <v>3436</v>
      </c>
    </row>
    <row r="2644" spans="22:24" x14ac:dyDescent="0.25">
      <c r="V2644" s="25">
        <v>2706</v>
      </c>
      <c r="W2644" s="25">
        <v>1979</v>
      </c>
      <c r="X2644" s="25" t="s">
        <v>3437</v>
      </c>
    </row>
    <row r="2645" spans="22:24" x14ac:dyDescent="0.25">
      <c r="V2645" s="25">
        <v>2707</v>
      </c>
      <c r="W2645" s="25">
        <v>860</v>
      </c>
      <c r="X2645" s="25" t="s">
        <v>3438</v>
      </c>
    </row>
    <row r="2646" spans="22:24" x14ac:dyDescent="0.25">
      <c r="V2646" s="26">
        <v>2708</v>
      </c>
      <c r="W2646" s="26">
        <v>647</v>
      </c>
      <c r="X2646" s="26" t="s">
        <v>3439</v>
      </c>
    </row>
    <row r="2647" spans="22:24" x14ac:dyDescent="0.25">
      <c r="V2647" s="26">
        <v>2709</v>
      </c>
      <c r="W2647" s="26">
        <v>167</v>
      </c>
      <c r="X2647" s="26" t="s">
        <v>3440</v>
      </c>
    </row>
    <row r="2648" spans="22:24" x14ac:dyDescent="0.25">
      <c r="V2648" s="25">
        <v>2710</v>
      </c>
      <c r="W2648" s="25">
        <v>2245</v>
      </c>
      <c r="X2648" s="25" t="s">
        <v>3441</v>
      </c>
    </row>
    <row r="2649" spans="22:24" x14ac:dyDescent="0.25">
      <c r="V2649" s="25">
        <v>2711</v>
      </c>
      <c r="W2649" s="25">
        <v>42</v>
      </c>
      <c r="X2649" s="25" t="s">
        <v>3442</v>
      </c>
    </row>
    <row r="2650" spans="22:24" x14ac:dyDescent="0.25">
      <c r="V2650" s="25">
        <v>2712</v>
      </c>
      <c r="W2650" s="25">
        <v>1972</v>
      </c>
      <c r="X2650" s="25" t="s">
        <v>3443</v>
      </c>
    </row>
    <row r="2651" spans="22:24" x14ac:dyDescent="0.25">
      <c r="V2651" s="26">
        <v>2713</v>
      </c>
      <c r="W2651" s="26">
        <v>1972</v>
      </c>
      <c r="X2651" s="26" t="s">
        <v>3444</v>
      </c>
    </row>
    <row r="2652" spans="22:24" x14ac:dyDescent="0.25">
      <c r="V2652" s="25">
        <v>2714</v>
      </c>
      <c r="W2652" s="25">
        <v>647</v>
      </c>
      <c r="X2652" s="25" t="s">
        <v>3445</v>
      </c>
    </row>
    <row r="2653" spans="22:24" x14ac:dyDescent="0.25">
      <c r="V2653" s="26">
        <v>2715</v>
      </c>
      <c r="W2653" s="26">
        <v>2714</v>
      </c>
      <c r="X2653" s="26" t="s">
        <v>3446</v>
      </c>
    </row>
    <row r="2654" spans="22:24" x14ac:dyDescent="0.25">
      <c r="V2654" s="26">
        <v>2716</v>
      </c>
      <c r="W2654" s="26">
        <v>2877</v>
      </c>
      <c r="X2654" s="26" t="s">
        <v>3447</v>
      </c>
    </row>
    <row r="2655" spans="22:24" x14ac:dyDescent="0.25">
      <c r="V2655" s="25">
        <v>2717</v>
      </c>
      <c r="W2655" s="25">
        <v>167</v>
      </c>
      <c r="X2655" s="25" t="s">
        <v>3448</v>
      </c>
    </row>
    <row r="2656" spans="22:24" x14ac:dyDescent="0.25">
      <c r="V2656" s="26">
        <v>2718</v>
      </c>
      <c r="W2656" s="26">
        <v>53</v>
      </c>
      <c r="X2656" s="26" t="s">
        <v>3449</v>
      </c>
    </row>
    <row r="2657" spans="22:24" x14ac:dyDescent="0.25">
      <c r="V2657" s="25">
        <v>2719</v>
      </c>
      <c r="W2657" s="25">
        <v>3999</v>
      </c>
      <c r="X2657" s="25" t="s">
        <v>3450</v>
      </c>
    </row>
    <row r="2658" spans="22:24" x14ac:dyDescent="0.25">
      <c r="V2658" s="25">
        <v>2720</v>
      </c>
      <c r="W2658" s="25">
        <v>244</v>
      </c>
      <c r="X2658" s="25" t="s">
        <v>3451</v>
      </c>
    </row>
    <row r="2659" spans="22:24" x14ac:dyDescent="0.25">
      <c r="V2659" s="25">
        <v>2721</v>
      </c>
      <c r="W2659" s="25">
        <v>1647</v>
      </c>
      <c r="X2659" s="25" t="s">
        <v>3452</v>
      </c>
    </row>
    <row r="2660" spans="22:24" x14ac:dyDescent="0.25">
      <c r="V2660" s="25">
        <v>2722</v>
      </c>
      <c r="W2660" s="25">
        <v>801</v>
      </c>
      <c r="X2660" s="25" t="s">
        <v>3453</v>
      </c>
    </row>
    <row r="2661" spans="22:24" x14ac:dyDescent="0.25">
      <c r="V2661" s="26">
        <v>2723</v>
      </c>
      <c r="W2661" s="26">
        <v>1972</v>
      </c>
      <c r="X2661" s="26" t="s">
        <v>3454</v>
      </c>
    </row>
    <row r="2662" spans="22:24" x14ac:dyDescent="0.25">
      <c r="V2662" s="26">
        <v>2724</v>
      </c>
      <c r="W2662" s="26">
        <v>1993</v>
      </c>
      <c r="X2662" s="26" t="s">
        <v>3455</v>
      </c>
    </row>
    <row r="2663" spans="22:24" x14ac:dyDescent="0.25">
      <c r="V2663" s="26">
        <v>2725</v>
      </c>
      <c r="W2663" s="26">
        <v>1993</v>
      </c>
      <c r="X2663" s="26" t="s">
        <v>3456</v>
      </c>
    </row>
    <row r="2664" spans="22:24" x14ac:dyDescent="0.25">
      <c r="V2664" s="26">
        <v>2726</v>
      </c>
      <c r="W2664" s="26">
        <v>1937</v>
      </c>
      <c r="X2664" s="26" t="s">
        <v>3457</v>
      </c>
    </row>
    <row r="2665" spans="22:24" x14ac:dyDescent="0.25">
      <c r="V2665" s="25">
        <v>2727</v>
      </c>
      <c r="W2665" s="25">
        <v>1670</v>
      </c>
      <c r="X2665" s="25" t="s">
        <v>3458</v>
      </c>
    </row>
    <row r="2666" spans="22:24" x14ac:dyDescent="0.25">
      <c r="V2666" s="25">
        <v>2728</v>
      </c>
      <c r="W2666" s="25">
        <v>2102</v>
      </c>
      <c r="X2666" s="25" t="s">
        <v>3459</v>
      </c>
    </row>
    <row r="2667" spans="22:24" x14ac:dyDescent="0.25">
      <c r="V2667" s="26">
        <v>2729</v>
      </c>
      <c r="W2667" s="26">
        <v>1991</v>
      </c>
      <c r="X2667" s="26" t="s">
        <v>3460</v>
      </c>
    </row>
    <row r="2668" spans="22:24" x14ac:dyDescent="0.25">
      <c r="V2668" s="25">
        <v>2730</v>
      </c>
      <c r="W2668" s="25">
        <v>1820</v>
      </c>
      <c r="X2668" s="25" t="s">
        <v>3461</v>
      </c>
    </row>
    <row r="2669" spans="22:24" x14ac:dyDescent="0.25">
      <c r="V2669" s="26">
        <v>2731</v>
      </c>
      <c r="W2669" s="26">
        <v>53</v>
      </c>
      <c r="X2669" s="26" t="s">
        <v>3462</v>
      </c>
    </row>
    <row r="2670" spans="22:24" x14ac:dyDescent="0.25">
      <c r="V2670" s="26">
        <v>2732</v>
      </c>
      <c r="W2670" s="26">
        <v>2714</v>
      </c>
      <c r="X2670" s="26" t="s">
        <v>3463</v>
      </c>
    </row>
    <row r="2671" spans="22:24" x14ac:dyDescent="0.25">
      <c r="V2671" s="25">
        <v>2733</v>
      </c>
      <c r="W2671" s="25">
        <v>557</v>
      </c>
      <c r="X2671" s="25" t="s">
        <v>3464</v>
      </c>
    </row>
    <row r="2672" spans="22:24" x14ac:dyDescent="0.25">
      <c r="V2672" s="25">
        <v>2734</v>
      </c>
      <c r="W2672" s="25">
        <v>2814</v>
      </c>
      <c r="X2672" s="25" t="s">
        <v>3465</v>
      </c>
    </row>
    <row r="2673" spans="22:24" x14ac:dyDescent="0.25">
      <c r="V2673" s="26">
        <v>2735</v>
      </c>
      <c r="W2673" s="26">
        <v>647</v>
      </c>
      <c r="X2673" s="26" t="s">
        <v>3466</v>
      </c>
    </row>
    <row r="2674" spans="22:24" x14ac:dyDescent="0.25">
      <c r="V2674" s="26">
        <v>2736</v>
      </c>
      <c r="W2674" s="26">
        <v>647</v>
      </c>
      <c r="X2674" s="26" t="s">
        <v>3467</v>
      </c>
    </row>
    <row r="2675" spans="22:24" x14ac:dyDescent="0.25">
      <c r="V2675" s="25">
        <v>2737</v>
      </c>
      <c r="W2675" s="25">
        <v>986</v>
      </c>
      <c r="X2675" s="25" t="s">
        <v>3468</v>
      </c>
    </row>
    <row r="2676" spans="22:24" x14ac:dyDescent="0.25">
      <c r="V2676" s="26">
        <v>2738</v>
      </c>
      <c r="W2676" s="26">
        <v>167</v>
      </c>
      <c r="X2676" s="26" t="s">
        <v>3469</v>
      </c>
    </row>
    <row r="2677" spans="22:24" x14ac:dyDescent="0.25">
      <c r="V2677" s="26">
        <v>2739</v>
      </c>
      <c r="W2677" s="26">
        <v>397</v>
      </c>
      <c r="X2677" s="26" t="s">
        <v>3470</v>
      </c>
    </row>
    <row r="2678" spans="22:24" x14ac:dyDescent="0.25">
      <c r="V2678" s="26">
        <v>2740</v>
      </c>
      <c r="W2678" s="26">
        <v>397</v>
      </c>
      <c r="X2678" s="26" t="s">
        <v>3471</v>
      </c>
    </row>
    <row r="2679" spans="22:24" x14ac:dyDescent="0.25">
      <c r="V2679" s="26">
        <v>2741</v>
      </c>
      <c r="W2679" s="26">
        <v>2688</v>
      </c>
      <c r="X2679" s="26" t="s">
        <v>3472</v>
      </c>
    </row>
    <row r="2680" spans="22:24" x14ac:dyDescent="0.25">
      <c r="V2680" s="25">
        <v>2742</v>
      </c>
      <c r="W2680" s="25">
        <v>2219</v>
      </c>
      <c r="X2680" s="25" t="s">
        <v>3473</v>
      </c>
    </row>
    <row r="2681" spans="22:24" x14ac:dyDescent="0.25">
      <c r="V2681" s="25">
        <v>2743</v>
      </c>
      <c r="W2681" s="25">
        <v>2219</v>
      </c>
      <c r="X2681" s="25" t="s">
        <v>3474</v>
      </c>
    </row>
    <row r="2682" spans="22:24" x14ac:dyDescent="0.25">
      <c r="V2682" s="25">
        <v>2744</v>
      </c>
      <c r="W2682" s="25">
        <v>2219</v>
      </c>
      <c r="X2682" s="25" t="s">
        <v>3475</v>
      </c>
    </row>
    <row r="2683" spans="22:24" x14ac:dyDescent="0.25">
      <c r="V2683" s="25">
        <v>2745</v>
      </c>
      <c r="W2683" s="25">
        <v>2219</v>
      </c>
      <c r="X2683" s="25" t="s">
        <v>3476</v>
      </c>
    </row>
    <row r="2684" spans="22:24" x14ac:dyDescent="0.25">
      <c r="V2684" s="25">
        <v>2746</v>
      </c>
      <c r="W2684" s="25">
        <v>2219</v>
      </c>
      <c r="X2684" s="25" t="s">
        <v>3477</v>
      </c>
    </row>
    <row r="2685" spans="22:24" x14ac:dyDescent="0.25">
      <c r="V2685" s="25">
        <v>2747</v>
      </c>
      <c r="W2685" s="25">
        <v>2219</v>
      </c>
      <c r="X2685" s="25" t="s">
        <v>3478</v>
      </c>
    </row>
    <row r="2686" spans="22:24" x14ac:dyDescent="0.25">
      <c r="V2686" s="25">
        <v>2748</v>
      </c>
      <c r="W2686" s="25">
        <v>2219</v>
      </c>
      <c r="X2686" s="25" t="s">
        <v>3479</v>
      </c>
    </row>
    <row r="2687" spans="22:24" x14ac:dyDescent="0.25">
      <c r="V2687" s="25">
        <v>2749</v>
      </c>
      <c r="W2687" s="25">
        <v>2219</v>
      </c>
      <c r="X2687" s="25" t="s">
        <v>3480</v>
      </c>
    </row>
    <row r="2688" spans="22:24" x14ac:dyDescent="0.25">
      <c r="V2688" s="25">
        <v>2750</v>
      </c>
      <c r="W2688" s="25">
        <v>2219</v>
      </c>
      <c r="X2688" s="25" t="s">
        <v>3481</v>
      </c>
    </row>
    <row r="2689" spans="22:24" x14ac:dyDescent="0.25">
      <c r="V2689" s="25">
        <v>2751</v>
      </c>
      <c r="W2689" s="25">
        <v>2219</v>
      </c>
      <c r="X2689" s="25" t="s">
        <v>3482</v>
      </c>
    </row>
    <row r="2690" spans="22:24" x14ac:dyDescent="0.25">
      <c r="V2690" s="25">
        <v>2752</v>
      </c>
      <c r="W2690" s="25">
        <v>2219</v>
      </c>
      <c r="X2690" s="25" t="s">
        <v>3483</v>
      </c>
    </row>
    <row r="2691" spans="22:24" x14ac:dyDescent="0.25">
      <c r="V2691" s="25">
        <v>2753</v>
      </c>
      <c r="W2691" s="25">
        <v>2219</v>
      </c>
      <c r="X2691" s="25" t="s">
        <v>3484</v>
      </c>
    </row>
    <row r="2692" spans="22:24" x14ac:dyDescent="0.25">
      <c r="V2692" s="25">
        <v>2754</v>
      </c>
      <c r="W2692" s="25">
        <v>2219</v>
      </c>
      <c r="X2692" s="25" t="s">
        <v>3485</v>
      </c>
    </row>
    <row r="2693" spans="22:24" x14ac:dyDescent="0.25">
      <c r="V2693" s="25">
        <v>2755</v>
      </c>
      <c r="W2693" s="25">
        <v>2219</v>
      </c>
      <c r="X2693" s="25" t="s">
        <v>3486</v>
      </c>
    </row>
    <row r="2694" spans="22:24" x14ac:dyDescent="0.25">
      <c r="V2694" s="26">
        <v>2756</v>
      </c>
      <c r="W2694" s="26">
        <v>2714</v>
      </c>
      <c r="X2694" s="26" t="s">
        <v>3487</v>
      </c>
    </row>
    <row r="2695" spans="22:24" x14ac:dyDescent="0.25">
      <c r="V2695" s="26">
        <v>2757</v>
      </c>
      <c r="W2695" s="26">
        <v>1852</v>
      </c>
      <c r="X2695" s="26" t="s">
        <v>3488</v>
      </c>
    </row>
    <row r="2696" spans="22:24" x14ac:dyDescent="0.25">
      <c r="V2696" s="25">
        <v>2758</v>
      </c>
      <c r="W2696" s="25">
        <v>1973</v>
      </c>
      <c r="X2696" s="25" t="s">
        <v>3489</v>
      </c>
    </row>
    <row r="2697" spans="22:24" x14ac:dyDescent="0.25">
      <c r="V2697" s="25">
        <v>2759</v>
      </c>
      <c r="W2697" s="25">
        <v>647</v>
      </c>
      <c r="X2697" s="25" t="s">
        <v>3490</v>
      </c>
    </row>
    <row r="2698" spans="22:24" x14ac:dyDescent="0.25">
      <c r="V2698" s="26">
        <v>2760</v>
      </c>
      <c r="W2698" s="26">
        <v>2714</v>
      </c>
      <c r="X2698" s="26" t="s">
        <v>3491</v>
      </c>
    </row>
    <row r="2699" spans="22:24" x14ac:dyDescent="0.25">
      <c r="V2699" s="25">
        <v>2761</v>
      </c>
      <c r="W2699" s="25">
        <v>2856</v>
      </c>
      <c r="X2699" s="25" t="s">
        <v>3492</v>
      </c>
    </row>
    <row r="2700" spans="22:24" x14ac:dyDescent="0.25">
      <c r="V2700" s="26">
        <v>2762</v>
      </c>
      <c r="W2700" s="26">
        <v>407</v>
      </c>
      <c r="X2700" s="26" t="s">
        <v>3493</v>
      </c>
    </row>
    <row r="2701" spans="22:24" x14ac:dyDescent="0.25">
      <c r="V2701" s="26">
        <v>2763</v>
      </c>
      <c r="W2701" s="26">
        <v>1707</v>
      </c>
      <c r="X2701" s="26" t="s">
        <v>3494</v>
      </c>
    </row>
    <row r="2702" spans="22:24" x14ac:dyDescent="0.25">
      <c r="V2702" s="25">
        <v>2764</v>
      </c>
      <c r="W2702" s="25">
        <v>1611</v>
      </c>
      <c r="X2702" s="25" t="s">
        <v>3495</v>
      </c>
    </row>
    <row r="2703" spans="22:24" x14ac:dyDescent="0.25">
      <c r="V2703" s="25">
        <v>2765</v>
      </c>
      <c r="W2703" s="25">
        <v>1611</v>
      </c>
      <c r="X2703" s="25" t="s">
        <v>3496</v>
      </c>
    </row>
    <row r="2704" spans="22:24" x14ac:dyDescent="0.25">
      <c r="V2704" s="25">
        <v>2766</v>
      </c>
      <c r="W2704" s="25">
        <v>1611</v>
      </c>
      <c r="X2704" s="25" t="s">
        <v>3497</v>
      </c>
    </row>
    <row r="2705" spans="22:24" x14ac:dyDescent="0.25">
      <c r="V2705" s="25">
        <v>2767</v>
      </c>
      <c r="W2705" s="25">
        <v>1611</v>
      </c>
      <c r="X2705" s="25" t="s">
        <v>3498</v>
      </c>
    </row>
    <row r="2706" spans="22:24" x14ac:dyDescent="0.25">
      <c r="V2706" s="25">
        <v>2768</v>
      </c>
      <c r="W2706" s="25">
        <v>1611</v>
      </c>
      <c r="X2706" s="25" t="s">
        <v>3499</v>
      </c>
    </row>
    <row r="2707" spans="22:24" x14ac:dyDescent="0.25">
      <c r="V2707" s="25">
        <v>2769</v>
      </c>
      <c r="W2707" s="25">
        <v>1611</v>
      </c>
      <c r="X2707" s="25" t="s">
        <v>3500</v>
      </c>
    </row>
    <row r="2708" spans="22:24" x14ac:dyDescent="0.25">
      <c r="V2708" s="25">
        <v>2770</v>
      </c>
      <c r="W2708" s="25">
        <v>1611</v>
      </c>
      <c r="X2708" s="25" t="s">
        <v>3501</v>
      </c>
    </row>
    <row r="2709" spans="22:24" x14ac:dyDescent="0.25">
      <c r="V2709" s="25">
        <v>2771</v>
      </c>
      <c r="W2709" s="25">
        <v>1920</v>
      </c>
      <c r="X2709" s="25" t="s">
        <v>3502</v>
      </c>
    </row>
    <row r="2710" spans="22:24" x14ac:dyDescent="0.25">
      <c r="V2710" s="25">
        <v>2772</v>
      </c>
      <c r="W2710" s="25">
        <v>2771</v>
      </c>
      <c r="X2710" s="25" t="s">
        <v>3503</v>
      </c>
    </row>
    <row r="2711" spans="22:24" x14ac:dyDescent="0.25">
      <c r="V2711" s="26">
        <v>2773</v>
      </c>
      <c r="W2711" s="26">
        <v>1012</v>
      </c>
      <c r="X2711" s="26" t="s">
        <v>3504</v>
      </c>
    </row>
    <row r="2712" spans="22:24" x14ac:dyDescent="0.25">
      <c r="V2712" s="26">
        <v>2774</v>
      </c>
      <c r="W2712" s="26">
        <v>4011</v>
      </c>
      <c r="X2712" s="26" t="s">
        <v>3505</v>
      </c>
    </row>
    <row r="2713" spans="22:24" x14ac:dyDescent="0.25">
      <c r="V2713" s="25">
        <v>2775</v>
      </c>
      <c r="W2713" s="25">
        <v>4011</v>
      </c>
      <c r="X2713" s="25" t="s">
        <v>3506</v>
      </c>
    </row>
    <row r="2714" spans="22:24" x14ac:dyDescent="0.25">
      <c r="V2714" s="26">
        <v>2776</v>
      </c>
      <c r="W2714" s="26">
        <v>4011</v>
      </c>
      <c r="X2714" s="26" t="s">
        <v>3507</v>
      </c>
    </row>
    <row r="2715" spans="22:24" x14ac:dyDescent="0.25">
      <c r="V2715" s="26">
        <v>2777</v>
      </c>
      <c r="W2715" s="26">
        <v>4011</v>
      </c>
      <c r="X2715" s="26" t="s">
        <v>3508</v>
      </c>
    </row>
    <row r="2716" spans="22:24" x14ac:dyDescent="0.25">
      <c r="V2716" s="26">
        <v>2778</v>
      </c>
      <c r="W2716" s="26">
        <v>4011</v>
      </c>
      <c r="X2716" s="26" t="s">
        <v>3509</v>
      </c>
    </row>
    <row r="2717" spans="22:24" x14ac:dyDescent="0.25">
      <c r="V2717" s="26">
        <v>2779</v>
      </c>
      <c r="W2717" s="26">
        <v>4011</v>
      </c>
      <c r="X2717" s="26" t="s">
        <v>3510</v>
      </c>
    </row>
    <row r="2718" spans="22:24" x14ac:dyDescent="0.25">
      <c r="V2718" s="26">
        <v>2780</v>
      </c>
      <c r="W2718" s="26">
        <v>4011</v>
      </c>
      <c r="X2718" s="26" t="s">
        <v>3511</v>
      </c>
    </row>
    <row r="2719" spans="22:24" x14ac:dyDescent="0.25">
      <c r="V2719" s="26">
        <v>2781</v>
      </c>
      <c r="W2719" s="26">
        <v>4011</v>
      </c>
      <c r="X2719" s="26" t="s">
        <v>3512</v>
      </c>
    </row>
    <row r="2720" spans="22:24" x14ac:dyDescent="0.25">
      <c r="V2720" s="26">
        <v>2782</v>
      </c>
      <c r="W2720" s="26">
        <v>4011</v>
      </c>
      <c r="X2720" s="26" t="s">
        <v>3513</v>
      </c>
    </row>
    <row r="2721" spans="22:24" x14ac:dyDescent="0.25">
      <c r="V2721" s="26">
        <v>2783</v>
      </c>
      <c r="W2721" s="26">
        <v>2773</v>
      </c>
      <c r="X2721" s="26" t="s">
        <v>3514</v>
      </c>
    </row>
    <row r="2722" spans="22:24" x14ac:dyDescent="0.25">
      <c r="V2722" s="25">
        <v>2784</v>
      </c>
      <c r="W2722" s="25">
        <v>435</v>
      </c>
      <c r="X2722" s="25" t="s">
        <v>3515</v>
      </c>
    </row>
    <row r="2723" spans="22:24" x14ac:dyDescent="0.25">
      <c r="V2723" s="26">
        <v>2785</v>
      </c>
      <c r="W2723" s="26">
        <v>99</v>
      </c>
      <c r="X2723" s="26" t="s">
        <v>3516</v>
      </c>
    </row>
    <row r="2724" spans="22:24" x14ac:dyDescent="0.25">
      <c r="V2724" s="25">
        <v>2786</v>
      </c>
      <c r="W2724" s="25">
        <v>4706</v>
      </c>
      <c r="X2724" s="25" t="s">
        <v>3517</v>
      </c>
    </row>
    <row r="2725" spans="22:24" x14ac:dyDescent="0.25">
      <c r="V2725" s="25">
        <v>2787</v>
      </c>
      <c r="W2725" s="25">
        <v>4313</v>
      </c>
      <c r="X2725" s="25" t="s">
        <v>577</v>
      </c>
    </row>
    <row r="2726" spans="22:24" x14ac:dyDescent="0.25">
      <c r="V2726" s="26">
        <v>2788</v>
      </c>
      <c r="W2726" s="26">
        <v>1937</v>
      </c>
      <c r="X2726" s="26" t="s">
        <v>3518</v>
      </c>
    </row>
    <row r="2727" spans="22:24" x14ac:dyDescent="0.25">
      <c r="V2727" s="26">
        <v>2789</v>
      </c>
      <c r="W2727" s="26">
        <v>2714</v>
      </c>
      <c r="X2727" s="26" t="s">
        <v>3519</v>
      </c>
    </row>
    <row r="2728" spans="22:24" x14ac:dyDescent="0.25">
      <c r="V2728" s="26">
        <v>2790</v>
      </c>
      <c r="W2728" s="26">
        <v>1012</v>
      </c>
      <c r="X2728" s="26" t="s">
        <v>3520</v>
      </c>
    </row>
    <row r="2729" spans="22:24" x14ac:dyDescent="0.25">
      <c r="V2729" s="26">
        <v>2791</v>
      </c>
      <c r="W2729" s="26">
        <v>1012</v>
      </c>
      <c r="X2729" s="26" t="s">
        <v>3521</v>
      </c>
    </row>
    <row r="2730" spans="22:24" x14ac:dyDescent="0.25">
      <c r="V2730" s="26">
        <v>2792</v>
      </c>
      <c r="W2730" s="26">
        <v>1012</v>
      </c>
      <c r="X2730" s="26" t="s">
        <v>3522</v>
      </c>
    </row>
    <row r="2731" spans="22:24" x14ac:dyDescent="0.25">
      <c r="V2731" s="25">
        <v>2793</v>
      </c>
      <c r="W2731" s="25">
        <v>536</v>
      </c>
      <c r="X2731" s="25" t="s">
        <v>3523</v>
      </c>
    </row>
    <row r="2732" spans="22:24" x14ac:dyDescent="0.25">
      <c r="V2732" s="25">
        <v>2794</v>
      </c>
      <c r="W2732" s="25">
        <v>850</v>
      </c>
      <c r="X2732" s="25" t="s">
        <v>3524</v>
      </c>
    </row>
    <row r="2733" spans="22:24" x14ac:dyDescent="0.25">
      <c r="V2733" s="25">
        <v>2795</v>
      </c>
      <c r="W2733" s="25">
        <v>2545</v>
      </c>
      <c r="X2733" s="25" t="s">
        <v>3525</v>
      </c>
    </row>
    <row r="2734" spans="22:24" x14ac:dyDescent="0.25">
      <c r="V2734" s="25">
        <v>2796</v>
      </c>
      <c r="W2734" s="25">
        <v>2814</v>
      </c>
      <c r="X2734" s="25" t="s">
        <v>3526</v>
      </c>
    </row>
    <row r="2735" spans="22:24" x14ac:dyDescent="0.25">
      <c r="V2735" s="25">
        <v>2797</v>
      </c>
      <c r="W2735" s="25">
        <v>986</v>
      </c>
      <c r="X2735" s="25" t="s">
        <v>3527</v>
      </c>
    </row>
    <row r="2736" spans="22:24" x14ac:dyDescent="0.25">
      <c r="V2736" s="26">
        <v>2798</v>
      </c>
      <c r="W2736" s="26">
        <v>2714</v>
      </c>
      <c r="X2736" s="26" t="s">
        <v>3528</v>
      </c>
    </row>
    <row r="2737" spans="22:24" x14ac:dyDescent="0.25">
      <c r="V2737" s="25">
        <v>2799</v>
      </c>
      <c r="W2737" s="25">
        <v>647</v>
      </c>
      <c r="X2737" s="25" t="s">
        <v>3529</v>
      </c>
    </row>
    <row r="2738" spans="22:24" x14ac:dyDescent="0.25">
      <c r="V2738" s="26">
        <v>2800</v>
      </c>
      <c r="W2738" s="26">
        <v>647</v>
      </c>
      <c r="X2738" s="26" t="s">
        <v>3530</v>
      </c>
    </row>
    <row r="2739" spans="22:24" x14ac:dyDescent="0.25">
      <c r="V2739" s="26">
        <v>2801</v>
      </c>
      <c r="W2739" s="26">
        <v>647</v>
      </c>
      <c r="X2739" s="26" t="s">
        <v>3531</v>
      </c>
    </row>
    <row r="2740" spans="22:24" x14ac:dyDescent="0.25">
      <c r="V2740" s="26">
        <v>2802</v>
      </c>
      <c r="W2740" s="26">
        <v>647</v>
      </c>
      <c r="X2740" s="26" t="s">
        <v>3532</v>
      </c>
    </row>
    <row r="2741" spans="22:24" x14ac:dyDescent="0.25">
      <c r="V2741" s="26">
        <v>2803</v>
      </c>
      <c r="W2741" s="26">
        <v>647</v>
      </c>
      <c r="X2741" s="26" t="s">
        <v>3533</v>
      </c>
    </row>
    <row r="2742" spans="22:24" x14ac:dyDescent="0.25">
      <c r="V2742" s="26">
        <v>2804</v>
      </c>
      <c r="W2742" s="26">
        <v>647</v>
      </c>
      <c r="X2742" s="26" t="s">
        <v>3534</v>
      </c>
    </row>
    <row r="2743" spans="22:24" x14ac:dyDescent="0.25">
      <c r="V2743" s="26">
        <v>2805</v>
      </c>
      <c r="W2743" s="26">
        <v>647</v>
      </c>
      <c r="X2743" s="26" t="s">
        <v>3535</v>
      </c>
    </row>
    <row r="2744" spans="22:24" x14ac:dyDescent="0.25">
      <c r="V2744" s="26">
        <v>2806</v>
      </c>
      <c r="W2744" s="26">
        <v>647</v>
      </c>
      <c r="X2744" s="26" t="s">
        <v>3536</v>
      </c>
    </row>
    <row r="2745" spans="22:24" x14ac:dyDescent="0.25">
      <c r="V2745" s="25">
        <v>2807</v>
      </c>
      <c r="W2745" s="25">
        <v>4177</v>
      </c>
      <c r="X2745" s="25" t="s">
        <v>3537</v>
      </c>
    </row>
    <row r="2746" spans="22:24" x14ac:dyDescent="0.25">
      <c r="V2746" s="25">
        <v>2808</v>
      </c>
      <c r="W2746" s="25">
        <v>3580</v>
      </c>
      <c r="X2746" s="25" t="s">
        <v>3538</v>
      </c>
    </row>
    <row r="2747" spans="22:24" x14ac:dyDescent="0.25">
      <c r="V2747" s="26">
        <v>2809</v>
      </c>
      <c r="W2747" s="26">
        <v>647</v>
      </c>
      <c r="X2747" s="26" t="s">
        <v>3539</v>
      </c>
    </row>
    <row r="2748" spans="22:24" x14ac:dyDescent="0.25">
      <c r="V2748" s="26">
        <v>2810</v>
      </c>
      <c r="W2748" s="26">
        <v>647</v>
      </c>
      <c r="X2748" s="26" t="s">
        <v>3540</v>
      </c>
    </row>
    <row r="2749" spans="22:24" x14ac:dyDescent="0.25">
      <c r="V2749" s="26">
        <v>2811</v>
      </c>
      <c r="W2749" s="26">
        <v>647</v>
      </c>
      <c r="X2749" s="26" t="s">
        <v>3541</v>
      </c>
    </row>
    <row r="2750" spans="22:24" x14ac:dyDescent="0.25">
      <c r="V2750" s="26">
        <v>2812</v>
      </c>
      <c r="W2750" s="26">
        <v>341</v>
      </c>
      <c r="X2750" s="26" t="s">
        <v>3542</v>
      </c>
    </row>
    <row r="2751" spans="22:24" x14ac:dyDescent="0.25">
      <c r="V2751" s="25">
        <v>2813</v>
      </c>
      <c r="W2751" s="25">
        <v>2814</v>
      </c>
      <c r="X2751" s="25" t="s">
        <v>3543</v>
      </c>
    </row>
    <row r="2752" spans="22:24" x14ac:dyDescent="0.25">
      <c r="V2752" s="25">
        <v>2814</v>
      </c>
      <c r="W2752" s="25">
        <v>1342</v>
      </c>
      <c r="X2752" s="25" t="s">
        <v>3544</v>
      </c>
    </row>
    <row r="2753" spans="22:24" x14ac:dyDescent="0.25">
      <c r="V2753" s="26">
        <v>2815</v>
      </c>
      <c r="W2753" s="26">
        <v>2688</v>
      </c>
      <c r="X2753" s="26" t="s">
        <v>3545</v>
      </c>
    </row>
    <row r="2754" spans="22:24" x14ac:dyDescent="0.25">
      <c r="V2754" s="25">
        <v>2816</v>
      </c>
      <c r="W2754" s="25">
        <v>1760</v>
      </c>
      <c r="X2754" s="25" t="s">
        <v>3546</v>
      </c>
    </row>
    <row r="2755" spans="22:24" x14ac:dyDescent="0.25">
      <c r="V2755" s="25">
        <v>2817</v>
      </c>
      <c r="W2755" s="25">
        <v>2219</v>
      </c>
      <c r="X2755" s="25" t="s">
        <v>3547</v>
      </c>
    </row>
    <row r="2756" spans="22:24" x14ac:dyDescent="0.25">
      <c r="V2756" s="25">
        <v>2818</v>
      </c>
      <c r="W2756" s="25">
        <v>2278</v>
      </c>
      <c r="X2756" s="25" t="s">
        <v>3548</v>
      </c>
    </row>
    <row r="2757" spans="22:24" x14ac:dyDescent="0.25">
      <c r="V2757" s="25">
        <v>2819</v>
      </c>
      <c r="W2757" s="25">
        <v>2188</v>
      </c>
      <c r="X2757" s="25" t="s">
        <v>3549</v>
      </c>
    </row>
    <row r="2758" spans="22:24" x14ac:dyDescent="0.25">
      <c r="V2758" s="26">
        <v>2820</v>
      </c>
      <c r="W2758" s="26">
        <v>167</v>
      </c>
      <c r="X2758" s="26" t="s">
        <v>3550</v>
      </c>
    </row>
    <row r="2759" spans="22:24" x14ac:dyDescent="0.25">
      <c r="V2759" s="26">
        <v>2821</v>
      </c>
      <c r="W2759" s="26">
        <v>3264</v>
      </c>
      <c r="X2759" s="26" t="s">
        <v>3551</v>
      </c>
    </row>
    <row r="2760" spans="22:24" x14ac:dyDescent="0.25">
      <c r="V2760" s="25">
        <v>2822</v>
      </c>
      <c r="W2760" s="25">
        <v>1972</v>
      </c>
      <c r="X2760" s="25" t="s">
        <v>3552</v>
      </c>
    </row>
    <row r="2761" spans="22:24" x14ac:dyDescent="0.25">
      <c r="V2761" s="26">
        <v>2823</v>
      </c>
      <c r="W2761" s="26">
        <v>42</v>
      </c>
      <c r="X2761" s="26" t="s">
        <v>3553</v>
      </c>
    </row>
    <row r="2762" spans="22:24" x14ac:dyDescent="0.25">
      <c r="V2762" s="25">
        <v>2824</v>
      </c>
      <c r="W2762" s="25">
        <v>42</v>
      </c>
      <c r="X2762" s="25" t="s">
        <v>3554</v>
      </c>
    </row>
    <row r="2763" spans="22:24" x14ac:dyDescent="0.25">
      <c r="V2763" s="26">
        <v>2825</v>
      </c>
      <c r="W2763" s="26">
        <v>99</v>
      </c>
      <c r="X2763" s="26" t="s">
        <v>3555</v>
      </c>
    </row>
    <row r="2764" spans="22:24" x14ac:dyDescent="0.25">
      <c r="V2764" s="26">
        <v>2826</v>
      </c>
      <c r="W2764" s="26">
        <v>244</v>
      </c>
      <c r="X2764" s="26" t="s">
        <v>3556</v>
      </c>
    </row>
    <row r="2765" spans="22:24" x14ac:dyDescent="0.25">
      <c r="V2765" s="26">
        <v>2827</v>
      </c>
      <c r="W2765" s="26">
        <v>137</v>
      </c>
      <c r="X2765" s="26" t="s">
        <v>3557</v>
      </c>
    </row>
    <row r="2766" spans="22:24" x14ac:dyDescent="0.25">
      <c r="V2766" s="25">
        <v>2828</v>
      </c>
      <c r="W2766" s="25">
        <v>435</v>
      </c>
      <c r="X2766" s="25" t="s">
        <v>3558</v>
      </c>
    </row>
    <row r="2767" spans="22:24" x14ac:dyDescent="0.25">
      <c r="V2767" s="26">
        <v>2829</v>
      </c>
      <c r="W2767" s="26">
        <v>1012</v>
      </c>
      <c r="X2767" s="26" t="s">
        <v>3559</v>
      </c>
    </row>
    <row r="2768" spans="22:24" x14ac:dyDescent="0.25">
      <c r="V2768" s="26">
        <v>2830</v>
      </c>
      <c r="W2768" s="26">
        <v>3999</v>
      </c>
      <c r="X2768" s="26" t="s">
        <v>3560</v>
      </c>
    </row>
    <row r="2769" spans="22:24" x14ac:dyDescent="0.25">
      <c r="V2769" s="26">
        <v>2831</v>
      </c>
      <c r="W2769" s="26">
        <v>1670</v>
      </c>
      <c r="X2769" s="26" t="s">
        <v>3561</v>
      </c>
    </row>
    <row r="2770" spans="22:24" x14ac:dyDescent="0.25">
      <c r="V2770" s="25">
        <v>2832</v>
      </c>
      <c r="W2770" s="25">
        <v>1670</v>
      </c>
      <c r="X2770" s="25" t="s">
        <v>3562</v>
      </c>
    </row>
    <row r="2771" spans="22:24" x14ac:dyDescent="0.25">
      <c r="V2771" s="26">
        <v>2833</v>
      </c>
      <c r="W2771" s="26">
        <v>167</v>
      </c>
      <c r="X2771" s="26" t="s">
        <v>3563</v>
      </c>
    </row>
    <row r="2772" spans="22:24" x14ac:dyDescent="0.25">
      <c r="V2772" s="26">
        <v>2834</v>
      </c>
      <c r="W2772" s="26">
        <v>2814</v>
      </c>
      <c r="X2772" s="26" t="s">
        <v>3564</v>
      </c>
    </row>
    <row r="2773" spans="22:24" x14ac:dyDescent="0.25">
      <c r="V2773" s="25">
        <v>2835</v>
      </c>
      <c r="W2773" s="25">
        <v>2814</v>
      </c>
      <c r="X2773" s="25" t="s">
        <v>3565</v>
      </c>
    </row>
    <row r="2774" spans="22:24" x14ac:dyDescent="0.25">
      <c r="V2774" s="25">
        <v>2836</v>
      </c>
      <c r="W2774" s="25">
        <v>244</v>
      </c>
      <c r="X2774" s="25" t="s">
        <v>3566</v>
      </c>
    </row>
    <row r="2775" spans="22:24" x14ac:dyDescent="0.25">
      <c r="V2775" s="26">
        <v>2837</v>
      </c>
      <c r="W2775" s="26">
        <v>2714</v>
      </c>
      <c r="X2775" s="26" t="s">
        <v>3567</v>
      </c>
    </row>
    <row r="2776" spans="22:24" x14ac:dyDescent="0.25">
      <c r="V2776" s="26">
        <v>2838</v>
      </c>
      <c r="W2776" s="26">
        <v>137</v>
      </c>
      <c r="X2776" s="26" t="s">
        <v>3568</v>
      </c>
    </row>
    <row r="2777" spans="22:24" x14ac:dyDescent="0.25">
      <c r="V2777" s="25">
        <v>2839</v>
      </c>
      <c r="W2777" s="25">
        <v>128</v>
      </c>
      <c r="X2777" s="25" t="s">
        <v>3569</v>
      </c>
    </row>
    <row r="2778" spans="22:24" x14ac:dyDescent="0.25">
      <c r="V2778" s="25">
        <v>2840</v>
      </c>
      <c r="W2778" s="25">
        <v>87</v>
      </c>
      <c r="X2778" s="25" t="s">
        <v>3570</v>
      </c>
    </row>
    <row r="2779" spans="22:24" x14ac:dyDescent="0.25">
      <c r="V2779" s="25">
        <v>2841</v>
      </c>
      <c r="W2779" s="25">
        <v>2814</v>
      </c>
      <c r="X2779" s="25" t="s">
        <v>902</v>
      </c>
    </row>
    <row r="2780" spans="22:24" x14ac:dyDescent="0.25">
      <c r="V2780" s="26">
        <v>2842</v>
      </c>
      <c r="W2780" s="26">
        <v>341</v>
      </c>
      <c r="X2780" s="26" t="s">
        <v>3571</v>
      </c>
    </row>
    <row r="2781" spans="22:24" x14ac:dyDescent="0.25">
      <c r="V2781" s="25">
        <v>2843</v>
      </c>
      <c r="W2781" s="25">
        <v>3338</v>
      </c>
      <c r="X2781" s="25" t="s">
        <v>3572</v>
      </c>
    </row>
    <row r="2782" spans="22:24" x14ac:dyDescent="0.25">
      <c r="V2782" s="26">
        <v>2844</v>
      </c>
      <c r="W2782" s="26">
        <v>3999</v>
      </c>
      <c r="X2782" s="26" t="s">
        <v>3573</v>
      </c>
    </row>
    <row r="2783" spans="22:24" x14ac:dyDescent="0.25">
      <c r="V2783" s="26">
        <v>2845</v>
      </c>
      <c r="W2783" s="26">
        <v>1012</v>
      </c>
      <c r="X2783" s="26" t="s">
        <v>3574</v>
      </c>
    </row>
    <row r="2784" spans="22:24" x14ac:dyDescent="0.25">
      <c r="V2784" s="25">
        <v>2846</v>
      </c>
      <c r="W2784" s="25">
        <v>24</v>
      </c>
      <c r="X2784" s="25" t="s">
        <v>3575</v>
      </c>
    </row>
    <row r="2785" spans="22:24" x14ac:dyDescent="0.25">
      <c r="V2785" s="25">
        <v>2847</v>
      </c>
      <c r="W2785" s="25">
        <v>2814</v>
      </c>
      <c r="X2785" s="25" t="s">
        <v>3576</v>
      </c>
    </row>
    <row r="2786" spans="22:24" x14ac:dyDescent="0.25">
      <c r="V2786" s="25">
        <v>2848</v>
      </c>
      <c r="W2786" s="25">
        <v>42</v>
      </c>
      <c r="X2786" s="25" t="s">
        <v>3577</v>
      </c>
    </row>
    <row r="2787" spans="22:24" x14ac:dyDescent="0.25">
      <c r="V2787" s="26">
        <v>2849</v>
      </c>
      <c r="W2787" s="26">
        <v>42</v>
      </c>
      <c r="X2787" s="26" t="s">
        <v>3578</v>
      </c>
    </row>
    <row r="2788" spans="22:24" x14ac:dyDescent="0.25">
      <c r="V2788" s="25">
        <v>2850</v>
      </c>
      <c r="W2788" s="25">
        <v>2219</v>
      </c>
      <c r="X2788" s="25" t="s">
        <v>3579</v>
      </c>
    </row>
    <row r="2789" spans="22:24" x14ac:dyDescent="0.25">
      <c r="V2789" s="25">
        <v>2851</v>
      </c>
      <c r="W2789" s="25">
        <v>3182</v>
      </c>
      <c r="X2789" s="25" t="s">
        <v>702</v>
      </c>
    </row>
    <row r="2790" spans="22:24" x14ac:dyDescent="0.25">
      <c r="V2790" s="25">
        <v>2852</v>
      </c>
      <c r="W2790" s="25">
        <v>3895</v>
      </c>
      <c r="X2790" s="25" t="s">
        <v>705</v>
      </c>
    </row>
    <row r="2791" spans="22:24" x14ac:dyDescent="0.25">
      <c r="V2791" s="25">
        <v>2853</v>
      </c>
      <c r="W2791" s="25">
        <v>3182</v>
      </c>
      <c r="X2791" s="25" t="s">
        <v>703</v>
      </c>
    </row>
    <row r="2792" spans="22:24" x14ac:dyDescent="0.25">
      <c r="V2792" s="25">
        <v>2854</v>
      </c>
      <c r="W2792" s="25">
        <v>3182</v>
      </c>
      <c r="X2792" s="25" t="s">
        <v>3580</v>
      </c>
    </row>
    <row r="2793" spans="22:24" x14ac:dyDescent="0.25">
      <c r="V2793" s="25">
        <v>2855</v>
      </c>
      <c r="W2793" s="25">
        <v>3895</v>
      </c>
      <c r="X2793" s="25" t="s">
        <v>3581</v>
      </c>
    </row>
    <row r="2794" spans="22:24" x14ac:dyDescent="0.25">
      <c r="V2794" s="25">
        <v>2856</v>
      </c>
      <c r="W2794" s="25">
        <v>16</v>
      </c>
      <c r="X2794" s="25" t="s">
        <v>3582</v>
      </c>
    </row>
    <row r="2795" spans="22:24" x14ac:dyDescent="0.25">
      <c r="V2795" s="26">
        <v>2857</v>
      </c>
      <c r="W2795" s="26">
        <v>167</v>
      </c>
      <c r="X2795" s="26" t="s">
        <v>3583</v>
      </c>
    </row>
    <row r="2796" spans="22:24" x14ac:dyDescent="0.25">
      <c r="V2796" s="25">
        <v>2858</v>
      </c>
      <c r="W2796" s="25">
        <v>2480</v>
      </c>
      <c r="X2796" s="25" t="s">
        <v>3584</v>
      </c>
    </row>
    <row r="2797" spans="22:24" x14ac:dyDescent="0.25">
      <c r="V2797" s="25">
        <v>2859</v>
      </c>
      <c r="W2797" s="25">
        <v>752</v>
      </c>
      <c r="X2797" s="25" t="s">
        <v>3585</v>
      </c>
    </row>
    <row r="2798" spans="22:24" x14ac:dyDescent="0.25">
      <c r="V2798" s="26">
        <v>2860</v>
      </c>
      <c r="W2798" s="26">
        <v>1963</v>
      </c>
      <c r="X2798" s="26" t="s">
        <v>3586</v>
      </c>
    </row>
    <row r="2799" spans="22:24" x14ac:dyDescent="0.25">
      <c r="V2799" s="26">
        <v>2861</v>
      </c>
      <c r="W2799" s="26">
        <v>2610</v>
      </c>
      <c r="X2799" s="26" t="s">
        <v>3587</v>
      </c>
    </row>
    <row r="2800" spans="22:24" x14ac:dyDescent="0.25">
      <c r="V2800" s="26">
        <v>2862</v>
      </c>
      <c r="W2800" s="26">
        <v>1993</v>
      </c>
      <c r="X2800" s="26" t="s">
        <v>3588</v>
      </c>
    </row>
    <row r="2801" spans="22:24" x14ac:dyDescent="0.25">
      <c r="V2801" s="25">
        <v>2863</v>
      </c>
      <c r="W2801" s="25">
        <v>2864</v>
      </c>
      <c r="X2801" s="25" t="s">
        <v>3589</v>
      </c>
    </row>
    <row r="2802" spans="22:24" x14ac:dyDescent="0.25">
      <c r="V2802" s="25">
        <v>2864</v>
      </c>
      <c r="W2802" s="25">
        <v>1342</v>
      </c>
      <c r="X2802" s="25" t="s">
        <v>3590</v>
      </c>
    </row>
    <row r="2803" spans="22:24" x14ac:dyDescent="0.25">
      <c r="V2803" s="25">
        <v>2865</v>
      </c>
      <c r="W2803" s="25">
        <v>2814</v>
      </c>
      <c r="X2803" s="25" t="s">
        <v>3591</v>
      </c>
    </row>
    <row r="2804" spans="22:24" x14ac:dyDescent="0.25">
      <c r="V2804" s="26">
        <v>2866</v>
      </c>
      <c r="W2804" s="26">
        <v>159</v>
      </c>
      <c r="X2804" s="26" t="s">
        <v>3592</v>
      </c>
    </row>
    <row r="2805" spans="22:24" x14ac:dyDescent="0.25">
      <c r="V2805" s="25">
        <v>2867</v>
      </c>
      <c r="W2805" s="25">
        <v>167</v>
      </c>
      <c r="X2805" s="25" t="s">
        <v>3593</v>
      </c>
    </row>
    <row r="2806" spans="22:24" x14ac:dyDescent="0.25">
      <c r="V2806" s="25">
        <v>2868</v>
      </c>
      <c r="W2806" s="25">
        <v>2566</v>
      </c>
      <c r="X2806" s="25" t="s">
        <v>715</v>
      </c>
    </row>
    <row r="2807" spans="22:24" x14ac:dyDescent="0.25">
      <c r="V2807" s="25">
        <v>2869</v>
      </c>
      <c r="W2807" s="25">
        <v>2566</v>
      </c>
      <c r="X2807" s="25" t="s">
        <v>3594</v>
      </c>
    </row>
    <row r="2808" spans="22:24" x14ac:dyDescent="0.25">
      <c r="V2808" s="25">
        <v>2870</v>
      </c>
      <c r="W2808" s="25">
        <v>2566</v>
      </c>
      <c r="X2808" s="25" t="s">
        <v>3595</v>
      </c>
    </row>
    <row r="2809" spans="22:24" x14ac:dyDescent="0.25">
      <c r="V2809" s="25">
        <v>2871</v>
      </c>
      <c r="W2809" s="25">
        <v>2566</v>
      </c>
      <c r="X2809" s="25" t="s">
        <v>3596</v>
      </c>
    </row>
    <row r="2810" spans="22:24" x14ac:dyDescent="0.25">
      <c r="V2810" s="25">
        <v>2872</v>
      </c>
      <c r="W2810" s="25">
        <v>2566</v>
      </c>
      <c r="X2810" s="25" t="s">
        <v>3597</v>
      </c>
    </row>
    <row r="2811" spans="22:24" x14ac:dyDescent="0.25">
      <c r="V2811" s="25">
        <v>2873</v>
      </c>
      <c r="W2811" s="25">
        <v>2566</v>
      </c>
      <c r="X2811" s="25" t="s">
        <v>3598</v>
      </c>
    </row>
    <row r="2812" spans="22:24" x14ac:dyDescent="0.25">
      <c r="V2812" s="25">
        <v>2874</v>
      </c>
      <c r="W2812" s="25">
        <v>2566</v>
      </c>
      <c r="X2812" s="25" t="s">
        <v>3599</v>
      </c>
    </row>
    <row r="2813" spans="22:24" x14ac:dyDescent="0.25">
      <c r="V2813" s="25">
        <v>2875</v>
      </c>
      <c r="W2813" s="25">
        <v>2566</v>
      </c>
      <c r="X2813" s="25" t="s">
        <v>18</v>
      </c>
    </row>
    <row r="2814" spans="22:24" x14ac:dyDescent="0.25">
      <c r="V2814" s="25">
        <v>2876</v>
      </c>
      <c r="W2814" s="25">
        <v>2566</v>
      </c>
      <c r="X2814" s="25" t="s">
        <v>769</v>
      </c>
    </row>
    <row r="2815" spans="22:24" x14ac:dyDescent="0.25">
      <c r="V2815" s="25">
        <v>2877</v>
      </c>
      <c r="W2815" s="25">
        <v>2566</v>
      </c>
      <c r="X2815" s="25" t="s">
        <v>3600</v>
      </c>
    </row>
    <row r="2816" spans="22:24" x14ac:dyDescent="0.25">
      <c r="V2816" s="25">
        <v>2878</v>
      </c>
      <c r="W2816" s="25">
        <v>2566</v>
      </c>
      <c r="X2816" s="25" t="s">
        <v>3601</v>
      </c>
    </row>
    <row r="2817" spans="22:24" x14ac:dyDescent="0.25">
      <c r="V2817" s="25">
        <v>2879</v>
      </c>
      <c r="W2817" s="25">
        <v>2566</v>
      </c>
      <c r="X2817" s="25" t="s">
        <v>3602</v>
      </c>
    </row>
    <row r="2818" spans="22:24" x14ac:dyDescent="0.25">
      <c r="V2818" s="25">
        <v>2880</v>
      </c>
      <c r="W2818" s="25">
        <v>2566</v>
      </c>
      <c r="X2818" s="25" t="s">
        <v>3603</v>
      </c>
    </row>
    <row r="2819" spans="22:24" x14ac:dyDescent="0.25">
      <c r="V2819" s="25">
        <v>2881</v>
      </c>
      <c r="W2819" s="25">
        <v>2566</v>
      </c>
      <c r="X2819" s="25" t="s">
        <v>3604</v>
      </c>
    </row>
    <row r="2820" spans="22:24" x14ac:dyDescent="0.25">
      <c r="V2820" s="26">
        <v>2882</v>
      </c>
      <c r="W2820" s="26">
        <v>2868</v>
      </c>
      <c r="X2820" s="26" t="s">
        <v>3605</v>
      </c>
    </row>
    <row r="2821" spans="22:24" x14ac:dyDescent="0.25">
      <c r="V2821" s="26">
        <v>2883</v>
      </c>
      <c r="W2821" s="26">
        <v>2868</v>
      </c>
      <c r="X2821" s="26" t="s">
        <v>3606</v>
      </c>
    </row>
    <row r="2822" spans="22:24" x14ac:dyDescent="0.25">
      <c r="V2822" s="25">
        <v>2884</v>
      </c>
      <c r="W2822" s="25">
        <v>2869</v>
      </c>
      <c r="X2822" s="25" t="s">
        <v>3594</v>
      </c>
    </row>
    <row r="2823" spans="22:24" x14ac:dyDescent="0.25">
      <c r="V2823" s="25">
        <v>2885</v>
      </c>
      <c r="W2823" s="25">
        <v>124</v>
      </c>
      <c r="X2823" s="25" t="s">
        <v>3607</v>
      </c>
    </row>
    <row r="2824" spans="22:24" x14ac:dyDescent="0.25">
      <c r="V2824" s="25">
        <v>2886</v>
      </c>
      <c r="W2824" s="25">
        <v>124</v>
      </c>
      <c r="X2824" s="25" t="s">
        <v>3608</v>
      </c>
    </row>
    <row r="2825" spans="22:24" x14ac:dyDescent="0.25">
      <c r="V2825" s="25">
        <v>2887</v>
      </c>
      <c r="W2825" s="25">
        <v>124</v>
      </c>
      <c r="X2825" s="25" t="s">
        <v>3609</v>
      </c>
    </row>
    <row r="2826" spans="22:24" x14ac:dyDescent="0.25">
      <c r="V2826" s="26">
        <v>2888</v>
      </c>
      <c r="W2826" s="26">
        <v>244</v>
      </c>
      <c r="X2826" s="26" t="s">
        <v>3610</v>
      </c>
    </row>
    <row r="2827" spans="22:24" x14ac:dyDescent="0.25">
      <c r="V2827" s="25">
        <v>2889</v>
      </c>
      <c r="W2827" s="25">
        <v>2052</v>
      </c>
      <c r="X2827" s="25" t="s">
        <v>3611</v>
      </c>
    </row>
    <row r="2828" spans="22:24" x14ac:dyDescent="0.25">
      <c r="V2828" s="26">
        <v>2890</v>
      </c>
      <c r="W2828" s="26">
        <v>1972</v>
      </c>
      <c r="X2828" s="26" t="s">
        <v>3612</v>
      </c>
    </row>
    <row r="2829" spans="22:24" x14ac:dyDescent="0.25">
      <c r="V2829" s="26">
        <v>2891</v>
      </c>
      <c r="W2829" s="26">
        <v>1972</v>
      </c>
      <c r="X2829" s="26" t="s">
        <v>3613</v>
      </c>
    </row>
    <row r="2830" spans="22:24" x14ac:dyDescent="0.25">
      <c r="V2830" s="25">
        <v>2892</v>
      </c>
      <c r="W2830" s="25">
        <v>1670</v>
      </c>
      <c r="X2830" s="25" t="s">
        <v>3614</v>
      </c>
    </row>
    <row r="2831" spans="22:24" x14ac:dyDescent="0.25">
      <c r="V2831" s="26">
        <v>2893</v>
      </c>
      <c r="W2831" s="26">
        <v>1966</v>
      </c>
      <c r="X2831" s="26" t="s">
        <v>3615</v>
      </c>
    </row>
    <row r="2832" spans="22:24" x14ac:dyDescent="0.25">
      <c r="V2832" s="26">
        <v>2894</v>
      </c>
      <c r="W2832" s="26">
        <v>2714</v>
      </c>
      <c r="X2832" s="26" t="s">
        <v>3616</v>
      </c>
    </row>
    <row r="2833" spans="22:24" x14ac:dyDescent="0.25">
      <c r="V2833" s="26">
        <v>2895</v>
      </c>
      <c r="W2833" s="26">
        <v>1972</v>
      </c>
      <c r="X2833" s="26" t="s">
        <v>3617</v>
      </c>
    </row>
    <row r="2834" spans="22:24" x14ac:dyDescent="0.25">
      <c r="V2834" s="26">
        <v>2896</v>
      </c>
      <c r="W2834" s="26">
        <v>1937</v>
      </c>
      <c r="X2834" s="26" t="s">
        <v>3618</v>
      </c>
    </row>
    <row r="2835" spans="22:24" x14ac:dyDescent="0.25">
      <c r="V2835" s="25">
        <v>2897</v>
      </c>
      <c r="W2835" s="25">
        <v>472</v>
      </c>
      <c r="X2835" s="25" t="s">
        <v>3619</v>
      </c>
    </row>
    <row r="2836" spans="22:24" x14ac:dyDescent="0.25">
      <c r="V2836" s="26">
        <v>2898</v>
      </c>
      <c r="W2836" s="26">
        <v>137</v>
      </c>
      <c r="X2836" s="26" t="s">
        <v>3620</v>
      </c>
    </row>
    <row r="2837" spans="22:24" x14ac:dyDescent="0.25">
      <c r="V2837" s="26">
        <v>2899</v>
      </c>
      <c r="W2837" s="26">
        <v>53</v>
      </c>
      <c r="X2837" s="26" t="s">
        <v>3621</v>
      </c>
    </row>
    <row r="2838" spans="22:24" x14ac:dyDescent="0.25">
      <c r="V2838" s="25">
        <v>2900</v>
      </c>
      <c r="W2838" s="25">
        <v>1831</v>
      </c>
      <c r="X2838" s="25" t="s">
        <v>2392</v>
      </c>
    </row>
    <row r="2839" spans="22:24" x14ac:dyDescent="0.25">
      <c r="V2839" s="25">
        <v>2901</v>
      </c>
      <c r="W2839" s="25">
        <v>2900</v>
      </c>
      <c r="X2839" s="25" t="s">
        <v>3622</v>
      </c>
    </row>
    <row r="2840" spans="22:24" x14ac:dyDescent="0.25">
      <c r="V2840" s="26">
        <v>2902</v>
      </c>
      <c r="W2840" s="26">
        <v>1670</v>
      </c>
      <c r="X2840" s="26" t="s">
        <v>3623</v>
      </c>
    </row>
    <row r="2841" spans="22:24" x14ac:dyDescent="0.25">
      <c r="V2841" s="25">
        <v>2903</v>
      </c>
      <c r="W2841" s="25">
        <v>1670</v>
      </c>
      <c r="X2841" s="25" t="s">
        <v>3624</v>
      </c>
    </row>
    <row r="2842" spans="22:24" x14ac:dyDescent="0.25">
      <c r="V2842" s="26">
        <v>2904</v>
      </c>
      <c r="W2842" s="26">
        <v>1670</v>
      </c>
      <c r="X2842" s="26" t="s">
        <v>3625</v>
      </c>
    </row>
    <row r="2843" spans="22:24" x14ac:dyDescent="0.25">
      <c r="V2843" s="26">
        <v>2905</v>
      </c>
      <c r="W2843" s="26">
        <v>1670</v>
      </c>
      <c r="X2843" s="26" t="s">
        <v>3626</v>
      </c>
    </row>
    <row r="2844" spans="22:24" x14ac:dyDescent="0.25">
      <c r="V2844" s="25">
        <v>2906</v>
      </c>
      <c r="W2844" s="25">
        <v>124</v>
      </c>
      <c r="X2844" s="25" t="s">
        <v>757</v>
      </c>
    </row>
    <row r="2845" spans="22:24" x14ac:dyDescent="0.25">
      <c r="V2845" s="25">
        <v>2907</v>
      </c>
      <c r="W2845" s="25">
        <v>124</v>
      </c>
      <c r="X2845" s="25" t="s">
        <v>3627</v>
      </c>
    </row>
    <row r="2846" spans="22:24" x14ac:dyDescent="0.25">
      <c r="V2846" s="25">
        <v>2908</v>
      </c>
      <c r="W2846" s="25">
        <v>1984</v>
      </c>
      <c r="X2846" s="25" t="s">
        <v>3628</v>
      </c>
    </row>
    <row r="2847" spans="22:24" x14ac:dyDescent="0.25">
      <c r="V2847" s="25">
        <v>2909</v>
      </c>
      <c r="W2847" s="25">
        <v>3898</v>
      </c>
      <c r="X2847" s="25" t="s">
        <v>706</v>
      </c>
    </row>
    <row r="2848" spans="22:24" x14ac:dyDescent="0.25">
      <c r="V2848" s="25">
        <v>2910</v>
      </c>
      <c r="W2848" s="25">
        <v>167</v>
      </c>
      <c r="X2848" s="25" t="s">
        <v>3629</v>
      </c>
    </row>
    <row r="2849" spans="22:24" x14ac:dyDescent="0.25">
      <c r="V2849" s="26">
        <v>2911</v>
      </c>
      <c r="W2849" s="26">
        <v>2714</v>
      </c>
      <c r="X2849" s="26" t="s">
        <v>3630</v>
      </c>
    </row>
    <row r="2850" spans="22:24" x14ac:dyDescent="0.25">
      <c r="V2850" s="25">
        <v>2912</v>
      </c>
      <c r="W2850" s="25">
        <v>33</v>
      </c>
      <c r="X2850" s="25" t="s">
        <v>3631</v>
      </c>
    </row>
    <row r="2851" spans="22:24" x14ac:dyDescent="0.25">
      <c r="V2851" s="25">
        <v>2913</v>
      </c>
      <c r="W2851" s="25">
        <v>4039</v>
      </c>
      <c r="X2851" s="25" t="s">
        <v>3632</v>
      </c>
    </row>
    <row r="2852" spans="22:24" x14ac:dyDescent="0.25">
      <c r="V2852" s="25">
        <v>2914</v>
      </c>
      <c r="W2852" s="25">
        <v>2298</v>
      </c>
      <c r="X2852" s="25" t="s">
        <v>3633</v>
      </c>
    </row>
    <row r="2853" spans="22:24" x14ac:dyDescent="0.25">
      <c r="V2853" s="26">
        <v>2915</v>
      </c>
      <c r="W2853" s="26">
        <v>2298</v>
      </c>
      <c r="X2853" s="26" t="s">
        <v>3634</v>
      </c>
    </row>
    <row r="2854" spans="22:24" x14ac:dyDescent="0.25">
      <c r="V2854" s="26">
        <v>2916</v>
      </c>
      <c r="W2854" s="26">
        <v>1966</v>
      </c>
      <c r="X2854" s="26" t="s">
        <v>3635</v>
      </c>
    </row>
    <row r="2855" spans="22:24" x14ac:dyDescent="0.25">
      <c r="V2855" s="26">
        <v>2917</v>
      </c>
      <c r="W2855" s="26">
        <v>1993</v>
      </c>
      <c r="X2855" s="26" t="s">
        <v>3636</v>
      </c>
    </row>
    <row r="2856" spans="22:24" x14ac:dyDescent="0.25">
      <c r="V2856" s="25">
        <v>2918</v>
      </c>
      <c r="W2856" s="25">
        <v>53</v>
      </c>
      <c r="X2856" s="25" t="s">
        <v>3637</v>
      </c>
    </row>
    <row r="2857" spans="22:24" x14ac:dyDescent="0.25">
      <c r="V2857" s="25">
        <v>2919</v>
      </c>
      <c r="W2857" s="25">
        <v>601</v>
      </c>
      <c r="X2857" s="25" t="s">
        <v>3638</v>
      </c>
    </row>
    <row r="2858" spans="22:24" x14ac:dyDescent="0.25">
      <c r="V2858" s="25">
        <v>2920</v>
      </c>
      <c r="W2858" s="25">
        <v>601</v>
      </c>
      <c r="X2858" s="25" t="s">
        <v>3639</v>
      </c>
    </row>
    <row r="2859" spans="22:24" x14ac:dyDescent="0.25">
      <c r="V2859" s="26">
        <v>2921</v>
      </c>
      <c r="W2859" s="26">
        <v>2714</v>
      </c>
      <c r="X2859" s="26" t="s">
        <v>3640</v>
      </c>
    </row>
    <row r="2860" spans="22:24" x14ac:dyDescent="0.25">
      <c r="V2860" s="25">
        <v>2922</v>
      </c>
      <c r="W2860" s="25">
        <v>2814</v>
      </c>
      <c r="X2860" s="25" t="s">
        <v>3641</v>
      </c>
    </row>
    <row r="2861" spans="22:24" x14ac:dyDescent="0.25">
      <c r="V2861" s="26">
        <v>2923</v>
      </c>
      <c r="W2861" s="26">
        <v>1937</v>
      </c>
      <c r="X2861" s="26" t="s">
        <v>3642</v>
      </c>
    </row>
    <row r="2862" spans="22:24" x14ac:dyDescent="0.25">
      <c r="V2862" s="26">
        <v>2924</v>
      </c>
      <c r="W2862" s="26">
        <v>167</v>
      </c>
      <c r="X2862" s="26" t="s">
        <v>3643</v>
      </c>
    </row>
    <row r="2863" spans="22:24" x14ac:dyDescent="0.25">
      <c r="V2863" s="25">
        <v>2925</v>
      </c>
      <c r="W2863" s="25">
        <v>1820</v>
      </c>
      <c r="X2863" s="25" t="s">
        <v>3644</v>
      </c>
    </row>
    <row r="2864" spans="22:24" x14ac:dyDescent="0.25">
      <c r="V2864" s="25">
        <v>2926</v>
      </c>
      <c r="W2864" s="25">
        <v>1820</v>
      </c>
      <c r="X2864" s="25" t="s">
        <v>3645</v>
      </c>
    </row>
    <row r="2865" spans="22:24" x14ac:dyDescent="0.25">
      <c r="V2865" s="25">
        <v>2927</v>
      </c>
      <c r="W2865" s="25">
        <v>1820</v>
      </c>
      <c r="X2865" s="25" t="s">
        <v>3646</v>
      </c>
    </row>
    <row r="2866" spans="22:24" x14ac:dyDescent="0.25">
      <c r="V2866" s="25">
        <v>2928</v>
      </c>
      <c r="W2866" s="25">
        <v>1795</v>
      </c>
      <c r="X2866" s="25" t="s">
        <v>856</v>
      </c>
    </row>
    <row r="2867" spans="22:24" x14ac:dyDescent="0.25">
      <c r="V2867" s="25">
        <v>2929</v>
      </c>
      <c r="W2867" s="25">
        <v>3901</v>
      </c>
      <c r="X2867" s="25" t="s">
        <v>3647</v>
      </c>
    </row>
    <row r="2868" spans="22:24" x14ac:dyDescent="0.25">
      <c r="V2868" s="25">
        <v>2930</v>
      </c>
      <c r="W2868" s="25">
        <v>167</v>
      </c>
      <c r="X2868" s="25" t="s">
        <v>3648</v>
      </c>
    </row>
    <row r="2869" spans="22:24" x14ac:dyDescent="0.25">
      <c r="V2869" s="25">
        <v>2931</v>
      </c>
      <c r="W2869" s="25">
        <v>167</v>
      </c>
      <c r="X2869" s="25" t="s">
        <v>3649</v>
      </c>
    </row>
    <row r="2870" spans="22:24" x14ac:dyDescent="0.25">
      <c r="V2870" s="25">
        <v>2932</v>
      </c>
      <c r="W2870" s="25">
        <v>87</v>
      </c>
      <c r="X2870" s="25" t="s">
        <v>3650</v>
      </c>
    </row>
    <row r="2871" spans="22:24" x14ac:dyDescent="0.25">
      <c r="V2871" s="26">
        <v>2933</v>
      </c>
      <c r="W2871" s="26">
        <v>419</v>
      </c>
      <c r="X2871" s="26" t="s">
        <v>3651</v>
      </c>
    </row>
    <row r="2872" spans="22:24" x14ac:dyDescent="0.25">
      <c r="V2872" s="26">
        <v>2934</v>
      </c>
      <c r="W2872" s="26">
        <v>2284</v>
      </c>
      <c r="X2872" s="26" t="s">
        <v>3652</v>
      </c>
    </row>
    <row r="2873" spans="22:24" x14ac:dyDescent="0.25">
      <c r="V2873" s="25">
        <v>2935</v>
      </c>
      <c r="W2873" s="25">
        <v>1967</v>
      </c>
      <c r="X2873" s="25" t="s">
        <v>3653</v>
      </c>
    </row>
    <row r="2874" spans="22:24" x14ac:dyDescent="0.25">
      <c r="V2874" s="26">
        <v>2936</v>
      </c>
      <c r="W2874" s="26">
        <v>1972</v>
      </c>
      <c r="X2874" s="26" t="s">
        <v>3654</v>
      </c>
    </row>
    <row r="2875" spans="22:24" x14ac:dyDescent="0.25">
      <c r="V2875" s="25">
        <v>2937</v>
      </c>
      <c r="W2875" s="25">
        <v>1966</v>
      </c>
      <c r="X2875" s="25" t="s">
        <v>3655</v>
      </c>
    </row>
    <row r="2876" spans="22:24" x14ac:dyDescent="0.25">
      <c r="V2876" s="25">
        <v>2938</v>
      </c>
      <c r="W2876" s="25">
        <v>137</v>
      </c>
      <c r="X2876" s="25" t="s">
        <v>3656</v>
      </c>
    </row>
    <row r="2877" spans="22:24" x14ac:dyDescent="0.25">
      <c r="V2877" s="25">
        <v>2939</v>
      </c>
      <c r="W2877" s="25">
        <v>128</v>
      </c>
      <c r="X2877" s="25" t="s">
        <v>3657</v>
      </c>
    </row>
    <row r="2878" spans="22:24" x14ac:dyDescent="0.25">
      <c r="V2878" s="26">
        <v>2940</v>
      </c>
      <c r="W2878" s="26">
        <v>1993</v>
      </c>
      <c r="X2878" s="26" t="s">
        <v>3658</v>
      </c>
    </row>
    <row r="2879" spans="22:24" x14ac:dyDescent="0.25">
      <c r="V2879" s="25">
        <v>2941</v>
      </c>
      <c r="W2879" s="25">
        <v>4003</v>
      </c>
      <c r="X2879" s="25" t="s">
        <v>3659</v>
      </c>
    </row>
    <row r="2880" spans="22:24" x14ac:dyDescent="0.25">
      <c r="V2880" s="25">
        <v>2942</v>
      </c>
      <c r="W2880" s="25">
        <v>3926</v>
      </c>
      <c r="X2880" s="25" t="s">
        <v>3660</v>
      </c>
    </row>
    <row r="2881" spans="22:24" x14ac:dyDescent="0.25">
      <c r="V2881" s="26">
        <v>2943</v>
      </c>
      <c r="W2881" s="26">
        <v>167</v>
      </c>
      <c r="X2881" s="26" t="s">
        <v>3661</v>
      </c>
    </row>
    <row r="2882" spans="22:24" x14ac:dyDescent="0.25">
      <c r="V2882" s="26">
        <v>2944</v>
      </c>
      <c r="W2882" s="26">
        <v>2714</v>
      </c>
      <c r="X2882" s="26" t="s">
        <v>3662</v>
      </c>
    </row>
    <row r="2883" spans="22:24" x14ac:dyDescent="0.25">
      <c r="V2883" s="25">
        <v>2945</v>
      </c>
      <c r="W2883" s="25">
        <v>1300</v>
      </c>
      <c r="X2883" s="25" t="s">
        <v>3663</v>
      </c>
    </row>
    <row r="2884" spans="22:24" x14ac:dyDescent="0.25">
      <c r="V2884" s="25">
        <v>2946</v>
      </c>
      <c r="W2884" s="25">
        <v>3926</v>
      </c>
      <c r="X2884" s="25" t="s">
        <v>3664</v>
      </c>
    </row>
    <row r="2885" spans="22:24" x14ac:dyDescent="0.25">
      <c r="V2885" s="26">
        <v>2947</v>
      </c>
      <c r="W2885" s="26">
        <v>2286</v>
      </c>
      <c r="X2885" s="26" t="s">
        <v>3665</v>
      </c>
    </row>
    <row r="2886" spans="22:24" x14ac:dyDescent="0.25">
      <c r="V2886" s="26">
        <v>2948</v>
      </c>
      <c r="W2886" s="26">
        <v>53</v>
      </c>
      <c r="X2886" s="26" t="s">
        <v>3666</v>
      </c>
    </row>
    <row r="2887" spans="22:24" x14ac:dyDescent="0.25">
      <c r="V2887" s="26">
        <v>2949</v>
      </c>
      <c r="W2887" s="26">
        <v>167</v>
      </c>
      <c r="X2887" s="26" t="s">
        <v>3667</v>
      </c>
    </row>
    <row r="2888" spans="22:24" x14ac:dyDescent="0.25">
      <c r="V2888" s="26">
        <v>2950</v>
      </c>
      <c r="W2888" s="26">
        <v>1993</v>
      </c>
      <c r="X2888" s="26" t="s">
        <v>3668</v>
      </c>
    </row>
    <row r="2889" spans="22:24" x14ac:dyDescent="0.25">
      <c r="V2889" s="25">
        <v>2951</v>
      </c>
      <c r="W2889" s="25">
        <v>1760</v>
      </c>
      <c r="X2889" s="25" t="s">
        <v>3669</v>
      </c>
    </row>
    <row r="2890" spans="22:24" x14ac:dyDescent="0.25">
      <c r="V2890" s="26">
        <v>2952</v>
      </c>
      <c r="W2890" s="26">
        <v>507</v>
      </c>
      <c r="X2890" s="26" t="s">
        <v>3670</v>
      </c>
    </row>
    <row r="2891" spans="22:24" x14ac:dyDescent="0.25">
      <c r="V2891" s="25">
        <v>2953</v>
      </c>
      <c r="W2891" s="25">
        <v>3926</v>
      </c>
      <c r="X2891" s="25" t="s">
        <v>3671</v>
      </c>
    </row>
    <row r="2892" spans="22:24" x14ac:dyDescent="0.25">
      <c r="V2892" s="26">
        <v>2954</v>
      </c>
      <c r="W2892" s="26">
        <v>1670</v>
      </c>
      <c r="X2892" s="26" t="s">
        <v>3672</v>
      </c>
    </row>
    <row r="2893" spans="22:24" x14ac:dyDescent="0.25">
      <c r="V2893" s="26">
        <v>2955</v>
      </c>
      <c r="W2893" s="26">
        <v>341</v>
      </c>
      <c r="X2893" s="26" t="s">
        <v>3673</v>
      </c>
    </row>
    <row r="2894" spans="22:24" x14ac:dyDescent="0.25">
      <c r="V2894" s="25">
        <v>2956</v>
      </c>
      <c r="W2894" s="25">
        <v>3999</v>
      </c>
      <c r="X2894" s="25" t="s">
        <v>3674</v>
      </c>
    </row>
    <row r="2895" spans="22:24" x14ac:dyDescent="0.25">
      <c r="V2895" s="26">
        <v>2957</v>
      </c>
      <c r="W2895" s="26">
        <v>2868</v>
      </c>
      <c r="X2895" s="26" t="s">
        <v>3675</v>
      </c>
    </row>
    <row r="2896" spans="22:24" x14ac:dyDescent="0.25">
      <c r="V2896" s="25">
        <v>2958</v>
      </c>
      <c r="W2896" s="25">
        <v>2814</v>
      </c>
      <c r="X2896" s="25" t="s">
        <v>3676</v>
      </c>
    </row>
    <row r="2897" spans="22:24" x14ac:dyDescent="0.25">
      <c r="V2897" s="26">
        <v>2959</v>
      </c>
      <c r="W2897" s="26">
        <v>137</v>
      </c>
      <c r="X2897" s="26" t="s">
        <v>3677</v>
      </c>
    </row>
    <row r="2898" spans="22:24" x14ac:dyDescent="0.25">
      <c r="V2898" s="25">
        <v>2960</v>
      </c>
      <c r="W2898" s="25">
        <v>442</v>
      </c>
      <c r="X2898" s="25" t="s">
        <v>3678</v>
      </c>
    </row>
    <row r="2899" spans="22:24" x14ac:dyDescent="0.25">
      <c r="V2899" s="25">
        <v>2961</v>
      </c>
      <c r="W2899" s="25">
        <v>435</v>
      </c>
      <c r="X2899" s="25" t="s">
        <v>3679</v>
      </c>
    </row>
    <row r="2900" spans="22:24" x14ac:dyDescent="0.25">
      <c r="V2900" s="25">
        <v>2962</v>
      </c>
      <c r="W2900" s="25">
        <v>167</v>
      </c>
      <c r="X2900" s="25" t="s">
        <v>3680</v>
      </c>
    </row>
    <row r="2901" spans="22:24" x14ac:dyDescent="0.25">
      <c r="V2901" s="25">
        <v>2963</v>
      </c>
      <c r="W2901" s="25">
        <v>1972</v>
      </c>
      <c r="X2901" s="25" t="s">
        <v>3681</v>
      </c>
    </row>
    <row r="2902" spans="22:24" x14ac:dyDescent="0.25">
      <c r="V2902" s="26">
        <v>2964</v>
      </c>
      <c r="W2902" s="26">
        <v>2092</v>
      </c>
      <c r="X2902" s="26" t="s">
        <v>3682</v>
      </c>
    </row>
    <row r="2903" spans="22:24" x14ac:dyDescent="0.25">
      <c r="V2903" s="26">
        <v>2965</v>
      </c>
      <c r="W2903" s="26">
        <v>2092</v>
      </c>
      <c r="X2903" s="26" t="s">
        <v>3683</v>
      </c>
    </row>
    <row r="2904" spans="22:24" x14ac:dyDescent="0.25">
      <c r="V2904" s="25">
        <v>2966</v>
      </c>
      <c r="W2904" s="25">
        <v>415</v>
      </c>
      <c r="X2904" s="25" t="s">
        <v>3684</v>
      </c>
    </row>
    <row r="2905" spans="22:24" x14ac:dyDescent="0.25">
      <c r="V2905" s="26">
        <v>2967</v>
      </c>
      <c r="W2905" s="26">
        <v>415</v>
      </c>
      <c r="X2905" s="26" t="s">
        <v>3685</v>
      </c>
    </row>
    <row r="2906" spans="22:24" x14ac:dyDescent="0.25">
      <c r="V2906" s="26">
        <v>2968</v>
      </c>
      <c r="W2906" s="26">
        <v>415</v>
      </c>
      <c r="X2906" s="26" t="s">
        <v>3686</v>
      </c>
    </row>
    <row r="2907" spans="22:24" x14ac:dyDescent="0.25">
      <c r="V2907" s="26">
        <v>2969</v>
      </c>
      <c r="W2907" s="26">
        <v>415</v>
      </c>
      <c r="X2907" s="26" t="s">
        <v>3687</v>
      </c>
    </row>
    <row r="2908" spans="22:24" x14ac:dyDescent="0.25">
      <c r="V2908" s="26">
        <v>2970</v>
      </c>
      <c r="W2908" s="26">
        <v>421</v>
      </c>
      <c r="X2908" s="26" t="s">
        <v>3688</v>
      </c>
    </row>
    <row r="2909" spans="22:24" x14ac:dyDescent="0.25">
      <c r="V2909" s="26">
        <v>2971</v>
      </c>
      <c r="W2909" s="26">
        <v>419</v>
      </c>
      <c r="X2909" s="26" t="s">
        <v>3689</v>
      </c>
    </row>
    <row r="2910" spans="22:24" x14ac:dyDescent="0.25">
      <c r="V2910" s="25">
        <v>2972</v>
      </c>
      <c r="W2910" s="25">
        <v>2102</v>
      </c>
      <c r="X2910" s="25" t="s">
        <v>3690</v>
      </c>
    </row>
    <row r="2911" spans="22:24" x14ac:dyDescent="0.25">
      <c r="V2911" s="26">
        <v>2973</v>
      </c>
      <c r="W2911" s="26">
        <v>2879</v>
      </c>
      <c r="X2911" s="26" t="s">
        <v>3691</v>
      </c>
    </row>
    <row r="2912" spans="22:24" x14ac:dyDescent="0.25">
      <c r="V2912" s="25">
        <v>2974</v>
      </c>
      <c r="W2912" s="25">
        <v>124</v>
      </c>
      <c r="X2912" s="25" t="s">
        <v>3692</v>
      </c>
    </row>
    <row r="2913" spans="22:24" x14ac:dyDescent="0.25">
      <c r="V2913" s="25">
        <v>2975</v>
      </c>
      <c r="W2913" s="25">
        <v>397</v>
      </c>
      <c r="X2913" s="25" t="s">
        <v>3693</v>
      </c>
    </row>
    <row r="2914" spans="22:24" x14ac:dyDescent="0.25">
      <c r="V2914" s="26">
        <v>2976</v>
      </c>
      <c r="W2914" s="26">
        <v>397</v>
      </c>
      <c r="X2914" s="26" t="s">
        <v>3694</v>
      </c>
    </row>
    <row r="2915" spans="22:24" x14ac:dyDescent="0.25">
      <c r="V2915" s="25">
        <v>2977</v>
      </c>
      <c r="W2915" s="25">
        <v>647</v>
      </c>
      <c r="X2915" s="25" t="s">
        <v>3695</v>
      </c>
    </row>
    <row r="2916" spans="22:24" x14ac:dyDescent="0.25">
      <c r="V2916" s="25">
        <v>2978</v>
      </c>
      <c r="W2916" s="25">
        <v>2977</v>
      </c>
      <c r="X2916" s="25" t="s">
        <v>3696</v>
      </c>
    </row>
    <row r="2917" spans="22:24" x14ac:dyDescent="0.25">
      <c r="V2917" s="25">
        <v>2979</v>
      </c>
      <c r="W2917" s="25">
        <v>2977</v>
      </c>
      <c r="X2917" s="25" t="s">
        <v>3697</v>
      </c>
    </row>
    <row r="2918" spans="22:24" x14ac:dyDescent="0.25">
      <c r="V2918" s="25">
        <v>2980</v>
      </c>
      <c r="W2918" s="25">
        <v>2977</v>
      </c>
      <c r="X2918" s="25" t="s">
        <v>3698</v>
      </c>
    </row>
    <row r="2919" spans="22:24" x14ac:dyDescent="0.25">
      <c r="V2919" s="25">
        <v>2981</v>
      </c>
      <c r="W2919" s="25">
        <v>2977</v>
      </c>
      <c r="X2919" s="25" t="s">
        <v>3699</v>
      </c>
    </row>
    <row r="2920" spans="22:24" x14ac:dyDescent="0.25">
      <c r="V2920" s="25">
        <v>2982</v>
      </c>
      <c r="W2920" s="25">
        <v>1707</v>
      </c>
      <c r="X2920" s="25" t="s">
        <v>3700</v>
      </c>
    </row>
    <row r="2921" spans="22:24" x14ac:dyDescent="0.25">
      <c r="V2921" s="25">
        <v>2983</v>
      </c>
      <c r="W2921" s="25">
        <v>3363</v>
      </c>
      <c r="X2921" s="25" t="s">
        <v>841</v>
      </c>
    </row>
    <row r="2922" spans="22:24" x14ac:dyDescent="0.25">
      <c r="V2922" s="25">
        <v>2984</v>
      </c>
      <c r="W2922" s="25">
        <v>3363</v>
      </c>
      <c r="X2922" s="25" t="s">
        <v>3701</v>
      </c>
    </row>
    <row r="2923" spans="22:24" x14ac:dyDescent="0.25">
      <c r="V2923" s="25">
        <v>2985</v>
      </c>
      <c r="W2923" s="25">
        <v>3363</v>
      </c>
      <c r="X2923" s="25" t="s">
        <v>3702</v>
      </c>
    </row>
    <row r="2924" spans="22:24" x14ac:dyDescent="0.25">
      <c r="V2924" s="26">
        <v>2986</v>
      </c>
      <c r="W2924" s="26">
        <v>3264</v>
      </c>
      <c r="X2924" s="26" t="s">
        <v>3703</v>
      </c>
    </row>
    <row r="2925" spans="22:24" x14ac:dyDescent="0.25">
      <c r="V2925" s="25">
        <v>2987</v>
      </c>
      <c r="W2925" s="25">
        <v>3264</v>
      </c>
      <c r="X2925" s="25" t="s">
        <v>3704</v>
      </c>
    </row>
    <row r="2926" spans="22:24" x14ac:dyDescent="0.25">
      <c r="V2926" s="26">
        <v>2988</v>
      </c>
      <c r="W2926" s="26">
        <v>167</v>
      </c>
      <c r="X2926" s="26" t="s">
        <v>3705</v>
      </c>
    </row>
    <row r="2927" spans="22:24" x14ac:dyDescent="0.25">
      <c r="V2927" s="26">
        <v>2989</v>
      </c>
      <c r="W2927" s="26">
        <v>2873</v>
      </c>
      <c r="X2927" s="26" t="s">
        <v>3706</v>
      </c>
    </row>
    <row r="2928" spans="22:24" x14ac:dyDescent="0.25">
      <c r="V2928" s="25">
        <v>2990</v>
      </c>
      <c r="W2928" s="25">
        <v>42</v>
      </c>
      <c r="X2928" s="25" t="s">
        <v>3707</v>
      </c>
    </row>
    <row r="2929" spans="22:24" x14ac:dyDescent="0.25">
      <c r="V2929" s="25">
        <v>2991</v>
      </c>
      <c r="W2929" s="25">
        <v>2442</v>
      </c>
      <c r="X2929" s="25" t="s">
        <v>3708</v>
      </c>
    </row>
    <row r="2930" spans="22:24" x14ac:dyDescent="0.25">
      <c r="V2930" s="25">
        <v>2992</v>
      </c>
      <c r="W2930" s="25">
        <v>2219</v>
      </c>
      <c r="X2930" s="25" t="s">
        <v>3709</v>
      </c>
    </row>
    <row r="2931" spans="22:24" x14ac:dyDescent="0.25">
      <c r="V2931" s="25">
        <v>2993</v>
      </c>
      <c r="W2931" s="25">
        <v>2219</v>
      </c>
      <c r="X2931" s="25" t="s">
        <v>3710</v>
      </c>
    </row>
    <row r="2932" spans="22:24" x14ac:dyDescent="0.25">
      <c r="V2932" s="25">
        <v>2994</v>
      </c>
      <c r="W2932" s="25">
        <v>2219</v>
      </c>
      <c r="X2932" s="25" t="s">
        <v>3711</v>
      </c>
    </row>
    <row r="2933" spans="22:24" x14ac:dyDescent="0.25">
      <c r="V2933" s="25">
        <v>2995</v>
      </c>
      <c r="W2933" s="25">
        <v>2418</v>
      </c>
      <c r="X2933" s="25" t="s">
        <v>3712</v>
      </c>
    </row>
    <row r="2934" spans="22:24" x14ac:dyDescent="0.25">
      <c r="V2934" s="25">
        <v>2996</v>
      </c>
      <c r="W2934" s="25">
        <v>2418</v>
      </c>
      <c r="X2934" s="25" t="s">
        <v>3713</v>
      </c>
    </row>
    <row r="2935" spans="22:24" x14ac:dyDescent="0.25">
      <c r="V2935" s="25">
        <v>2997</v>
      </c>
      <c r="W2935" s="25">
        <v>2418</v>
      </c>
      <c r="X2935" s="25" t="s">
        <v>3714</v>
      </c>
    </row>
    <row r="2936" spans="22:24" x14ac:dyDescent="0.25">
      <c r="V2936" s="25">
        <v>2998</v>
      </c>
      <c r="W2936" s="25">
        <v>2995</v>
      </c>
      <c r="X2936" s="25" t="s">
        <v>3169</v>
      </c>
    </row>
    <row r="2937" spans="22:24" x14ac:dyDescent="0.25">
      <c r="V2937" s="25">
        <v>2999</v>
      </c>
      <c r="W2937" s="25">
        <v>2995</v>
      </c>
      <c r="X2937" s="25" t="s">
        <v>3715</v>
      </c>
    </row>
    <row r="2938" spans="22:24" x14ac:dyDescent="0.25">
      <c r="V2938" s="25">
        <v>3000</v>
      </c>
      <c r="W2938" s="25">
        <v>2995</v>
      </c>
      <c r="X2938" s="25" t="s">
        <v>3716</v>
      </c>
    </row>
    <row r="2939" spans="22:24" x14ac:dyDescent="0.25">
      <c r="V2939" s="25">
        <v>3001</v>
      </c>
      <c r="W2939" s="25">
        <v>2996</v>
      </c>
      <c r="X2939" s="25" t="s">
        <v>3169</v>
      </c>
    </row>
    <row r="2940" spans="22:24" x14ac:dyDescent="0.25">
      <c r="V2940" s="25">
        <v>3002</v>
      </c>
      <c r="W2940" s="25">
        <v>2996</v>
      </c>
      <c r="X2940" s="25" t="s">
        <v>3715</v>
      </c>
    </row>
    <row r="2941" spans="22:24" x14ac:dyDescent="0.25">
      <c r="V2941" s="25">
        <v>3003</v>
      </c>
      <c r="W2941" s="25">
        <v>2996</v>
      </c>
      <c r="X2941" s="25" t="s">
        <v>3716</v>
      </c>
    </row>
    <row r="2942" spans="22:24" x14ac:dyDescent="0.25">
      <c r="V2942" s="25">
        <v>3004</v>
      </c>
      <c r="W2942" s="25">
        <v>2997</v>
      </c>
      <c r="X2942" s="25" t="s">
        <v>2889</v>
      </c>
    </row>
    <row r="2943" spans="22:24" x14ac:dyDescent="0.25">
      <c r="V2943" s="25">
        <v>3005</v>
      </c>
      <c r="W2943" s="25">
        <v>2997</v>
      </c>
      <c r="X2943" s="25" t="s">
        <v>3715</v>
      </c>
    </row>
    <row r="2944" spans="22:24" x14ac:dyDescent="0.25">
      <c r="V2944" s="25">
        <v>3006</v>
      </c>
      <c r="W2944" s="25">
        <v>2997</v>
      </c>
      <c r="X2944" s="25" t="s">
        <v>3716</v>
      </c>
    </row>
    <row r="2945" spans="22:24" x14ac:dyDescent="0.25">
      <c r="V2945" s="26">
        <v>3007</v>
      </c>
      <c r="W2945" s="26">
        <v>2999</v>
      </c>
      <c r="X2945" s="26" t="s">
        <v>3717</v>
      </c>
    </row>
    <row r="2946" spans="22:24" x14ac:dyDescent="0.25">
      <c r="V2946" s="26">
        <v>3008</v>
      </c>
      <c r="W2946" s="26">
        <v>2999</v>
      </c>
      <c r="X2946" s="26" t="s">
        <v>3718</v>
      </c>
    </row>
    <row r="2947" spans="22:24" x14ac:dyDescent="0.25">
      <c r="V2947" s="26">
        <v>3009</v>
      </c>
      <c r="W2947" s="26">
        <v>2999</v>
      </c>
      <c r="X2947" s="26" t="s">
        <v>3719</v>
      </c>
    </row>
    <row r="2948" spans="22:24" x14ac:dyDescent="0.25">
      <c r="V2948" s="26">
        <v>3010</v>
      </c>
      <c r="W2948" s="26">
        <v>2999</v>
      </c>
      <c r="X2948" s="26" t="s">
        <v>3720</v>
      </c>
    </row>
    <row r="2949" spans="22:24" x14ac:dyDescent="0.25">
      <c r="V2949" s="26">
        <v>3011</v>
      </c>
      <c r="W2949" s="26">
        <v>2999</v>
      </c>
      <c r="X2949" s="26" t="s">
        <v>3721</v>
      </c>
    </row>
    <row r="2950" spans="22:24" x14ac:dyDescent="0.25">
      <c r="V2950" s="26">
        <v>3012</v>
      </c>
      <c r="W2950" s="26">
        <v>2999</v>
      </c>
      <c r="X2950" s="26" t="s">
        <v>3722</v>
      </c>
    </row>
    <row r="2951" spans="22:24" x14ac:dyDescent="0.25">
      <c r="V2951" s="26">
        <v>3013</v>
      </c>
      <c r="W2951" s="26">
        <v>2999</v>
      </c>
      <c r="X2951" s="26" t="s">
        <v>3723</v>
      </c>
    </row>
    <row r="2952" spans="22:24" x14ac:dyDescent="0.25">
      <c r="V2952" s="26">
        <v>3014</v>
      </c>
      <c r="W2952" s="26">
        <v>2999</v>
      </c>
      <c r="X2952" s="26" t="s">
        <v>3724</v>
      </c>
    </row>
    <row r="2953" spans="22:24" x14ac:dyDescent="0.25">
      <c r="V2953" s="26">
        <v>3015</v>
      </c>
      <c r="W2953" s="26">
        <v>2999</v>
      </c>
      <c r="X2953" s="26" t="s">
        <v>3725</v>
      </c>
    </row>
    <row r="2954" spans="22:24" x14ac:dyDescent="0.25">
      <c r="V2954" s="25">
        <v>3016</v>
      </c>
      <c r="W2954" s="25">
        <v>2999</v>
      </c>
      <c r="X2954" s="25" t="s">
        <v>3726</v>
      </c>
    </row>
    <row r="2955" spans="22:24" x14ac:dyDescent="0.25">
      <c r="V2955" s="25">
        <v>3017</v>
      </c>
      <c r="W2955" s="25">
        <v>2999</v>
      </c>
      <c r="X2955" s="25" t="s">
        <v>3727</v>
      </c>
    </row>
    <row r="2956" spans="22:24" x14ac:dyDescent="0.25">
      <c r="V2956" s="25">
        <v>3018</v>
      </c>
      <c r="W2956" s="25">
        <v>2999</v>
      </c>
      <c r="X2956" s="25" t="s">
        <v>3728</v>
      </c>
    </row>
    <row r="2957" spans="22:24" x14ac:dyDescent="0.25">
      <c r="V2957" s="25">
        <v>3019</v>
      </c>
      <c r="W2957" s="25">
        <v>2999</v>
      </c>
      <c r="X2957" s="25" t="s">
        <v>3729</v>
      </c>
    </row>
    <row r="2958" spans="22:24" x14ac:dyDescent="0.25">
      <c r="V2958" s="26">
        <v>3020</v>
      </c>
      <c r="W2958" s="26">
        <v>2480</v>
      </c>
      <c r="X2958" s="26" t="s">
        <v>3730</v>
      </c>
    </row>
    <row r="2959" spans="22:24" x14ac:dyDescent="0.25">
      <c r="V2959" s="25">
        <v>3021</v>
      </c>
      <c r="W2959" s="25">
        <v>1937</v>
      </c>
      <c r="X2959" s="25" t="s">
        <v>3731</v>
      </c>
    </row>
    <row r="2960" spans="22:24" x14ac:dyDescent="0.25">
      <c r="V2960" s="26">
        <v>3022</v>
      </c>
      <c r="W2960" s="26">
        <v>1905</v>
      </c>
      <c r="X2960" s="26" t="s">
        <v>3732</v>
      </c>
    </row>
    <row r="2961" spans="22:24" x14ac:dyDescent="0.25">
      <c r="V2961" s="26">
        <v>3023</v>
      </c>
      <c r="W2961" s="26">
        <v>2871</v>
      </c>
      <c r="X2961" s="26" t="s">
        <v>3733</v>
      </c>
    </row>
    <row r="2962" spans="22:24" x14ac:dyDescent="0.25">
      <c r="V2962" s="25">
        <v>3024</v>
      </c>
      <c r="W2962" s="25">
        <v>4173</v>
      </c>
      <c r="X2962" s="25" t="s">
        <v>3734</v>
      </c>
    </row>
    <row r="2963" spans="22:24" x14ac:dyDescent="0.25">
      <c r="V2963" s="26">
        <v>3025</v>
      </c>
      <c r="W2963" s="26">
        <v>2877</v>
      </c>
      <c r="X2963" s="26" t="s">
        <v>3735</v>
      </c>
    </row>
    <row r="2964" spans="22:24" x14ac:dyDescent="0.25">
      <c r="V2964" s="26">
        <v>3026</v>
      </c>
      <c r="W2964" s="26">
        <v>2871</v>
      </c>
      <c r="X2964" s="26" t="s">
        <v>3736</v>
      </c>
    </row>
    <row r="2965" spans="22:24" x14ac:dyDescent="0.25">
      <c r="V2965" s="25">
        <v>3027</v>
      </c>
      <c r="W2965" s="25">
        <v>439</v>
      </c>
      <c r="X2965" s="25" t="s">
        <v>3737</v>
      </c>
    </row>
    <row r="2966" spans="22:24" x14ac:dyDescent="0.25">
      <c r="V2966" s="25">
        <v>3028</v>
      </c>
      <c r="W2966" s="25">
        <v>439</v>
      </c>
      <c r="X2966" s="25" t="s">
        <v>3738</v>
      </c>
    </row>
    <row r="2967" spans="22:24" x14ac:dyDescent="0.25">
      <c r="V2967" s="25">
        <v>3029</v>
      </c>
      <c r="W2967" s="25">
        <v>439</v>
      </c>
      <c r="X2967" s="25" t="s">
        <v>3739</v>
      </c>
    </row>
    <row r="2968" spans="22:24" x14ac:dyDescent="0.25">
      <c r="V2968" s="25">
        <v>3030</v>
      </c>
      <c r="W2968" s="25">
        <v>439</v>
      </c>
      <c r="X2968" s="25" t="s">
        <v>3740</v>
      </c>
    </row>
    <row r="2969" spans="22:24" x14ac:dyDescent="0.25">
      <c r="V2969" s="25">
        <v>3031</v>
      </c>
      <c r="W2969" s="25">
        <v>439</v>
      </c>
      <c r="X2969" s="25" t="s">
        <v>3741</v>
      </c>
    </row>
    <row r="2970" spans="22:24" x14ac:dyDescent="0.25">
      <c r="V2970" s="26">
        <v>3032</v>
      </c>
      <c r="W2970" s="26">
        <v>1972</v>
      </c>
      <c r="X2970" s="26" t="s">
        <v>3742</v>
      </c>
    </row>
    <row r="2971" spans="22:24" x14ac:dyDescent="0.25">
      <c r="V2971" s="25">
        <v>3033</v>
      </c>
      <c r="W2971" s="25">
        <v>1707</v>
      </c>
      <c r="X2971" s="25" t="s">
        <v>3743</v>
      </c>
    </row>
    <row r="2972" spans="22:24" x14ac:dyDescent="0.25">
      <c r="V2972" s="25">
        <v>3034</v>
      </c>
      <c r="W2972" s="25">
        <v>1972</v>
      </c>
      <c r="X2972" s="25" t="s">
        <v>3744</v>
      </c>
    </row>
    <row r="2973" spans="22:24" x14ac:dyDescent="0.25">
      <c r="V2973" s="26">
        <v>3035</v>
      </c>
      <c r="W2973" s="26">
        <v>1012</v>
      </c>
      <c r="X2973" s="26" t="s">
        <v>3745</v>
      </c>
    </row>
    <row r="2974" spans="22:24" x14ac:dyDescent="0.25">
      <c r="V2974" s="25">
        <v>3036</v>
      </c>
      <c r="W2974" s="25">
        <v>53</v>
      </c>
      <c r="X2974" s="25" t="s">
        <v>3746</v>
      </c>
    </row>
    <row r="2975" spans="22:24" x14ac:dyDescent="0.25">
      <c r="V2975" s="26">
        <v>3037</v>
      </c>
      <c r="W2975" s="26">
        <v>53</v>
      </c>
      <c r="X2975" s="26" t="s">
        <v>3747</v>
      </c>
    </row>
    <row r="2976" spans="22:24" x14ac:dyDescent="0.25">
      <c r="V2976" s="25">
        <v>3038</v>
      </c>
      <c r="W2976" s="25">
        <v>225</v>
      </c>
      <c r="X2976" s="25" t="s">
        <v>3748</v>
      </c>
    </row>
    <row r="2977" spans="22:24" x14ac:dyDescent="0.25">
      <c r="V2977" s="25">
        <v>3039</v>
      </c>
      <c r="W2977" s="25">
        <v>189</v>
      </c>
      <c r="X2977" s="25" t="s">
        <v>3749</v>
      </c>
    </row>
    <row r="2978" spans="22:24" x14ac:dyDescent="0.25">
      <c r="V2978" s="25">
        <v>3040</v>
      </c>
      <c r="W2978" s="25">
        <v>445</v>
      </c>
      <c r="X2978" s="25" t="s">
        <v>3750</v>
      </c>
    </row>
    <row r="2979" spans="22:24" x14ac:dyDescent="0.25">
      <c r="V2979" s="26">
        <v>3041</v>
      </c>
      <c r="W2979" s="26">
        <v>199</v>
      </c>
      <c r="X2979" s="26" t="s">
        <v>3751</v>
      </c>
    </row>
    <row r="2980" spans="22:24" x14ac:dyDescent="0.25">
      <c r="V2980" s="26">
        <v>3042</v>
      </c>
      <c r="W2980" s="26">
        <v>1760</v>
      </c>
      <c r="X2980" s="26" t="s">
        <v>3752</v>
      </c>
    </row>
    <row r="2981" spans="22:24" x14ac:dyDescent="0.25">
      <c r="V2981" s="26">
        <v>3043</v>
      </c>
      <c r="W2981" s="26">
        <v>1760</v>
      </c>
      <c r="X2981" s="26" t="s">
        <v>3753</v>
      </c>
    </row>
    <row r="2982" spans="22:24" x14ac:dyDescent="0.25">
      <c r="V2982" s="25">
        <v>3044</v>
      </c>
      <c r="W2982" s="25">
        <v>1744</v>
      </c>
      <c r="X2982" s="25" t="s">
        <v>3754</v>
      </c>
    </row>
    <row r="2983" spans="22:24" x14ac:dyDescent="0.25">
      <c r="V2983" s="26">
        <v>3045</v>
      </c>
      <c r="W2983" s="26">
        <v>1744</v>
      </c>
      <c r="X2983" s="26" t="s">
        <v>3755</v>
      </c>
    </row>
    <row r="2984" spans="22:24" x14ac:dyDescent="0.25">
      <c r="V2984" s="26">
        <v>3046</v>
      </c>
      <c r="W2984" s="26">
        <v>1744</v>
      </c>
      <c r="X2984" s="26" t="s">
        <v>3756</v>
      </c>
    </row>
    <row r="2985" spans="22:24" x14ac:dyDescent="0.25">
      <c r="V2985" s="26">
        <v>3047</v>
      </c>
      <c r="W2985" s="26">
        <v>1744</v>
      </c>
      <c r="X2985" s="26" t="s">
        <v>3757</v>
      </c>
    </row>
    <row r="2986" spans="22:24" x14ac:dyDescent="0.25">
      <c r="V2986" s="25">
        <v>3048</v>
      </c>
      <c r="W2986" s="25">
        <v>1744</v>
      </c>
      <c r="X2986" s="25" t="s">
        <v>3758</v>
      </c>
    </row>
    <row r="2987" spans="22:24" x14ac:dyDescent="0.25">
      <c r="V2987" s="25">
        <v>3049</v>
      </c>
      <c r="W2987" s="25">
        <v>2515</v>
      </c>
      <c r="X2987" s="25" t="s">
        <v>3759</v>
      </c>
    </row>
    <row r="2988" spans="22:24" x14ac:dyDescent="0.25">
      <c r="V2988" s="26">
        <v>3050</v>
      </c>
      <c r="W2988" s="26">
        <v>2515</v>
      </c>
      <c r="X2988" s="26" t="s">
        <v>3760</v>
      </c>
    </row>
    <row r="2989" spans="22:24" x14ac:dyDescent="0.25">
      <c r="V2989" s="26">
        <v>3051</v>
      </c>
      <c r="W2989" s="26">
        <v>2515</v>
      </c>
      <c r="X2989" s="26" t="s">
        <v>3761</v>
      </c>
    </row>
    <row r="2990" spans="22:24" x14ac:dyDescent="0.25">
      <c r="V2990" s="26">
        <v>3052</v>
      </c>
      <c r="W2990" s="26">
        <v>2515</v>
      </c>
      <c r="X2990" s="26" t="s">
        <v>3762</v>
      </c>
    </row>
    <row r="2991" spans="22:24" x14ac:dyDescent="0.25">
      <c r="V2991" s="26">
        <v>3053</v>
      </c>
      <c r="W2991" s="26">
        <v>2515</v>
      </c>
      <c r="X2991" s="26" t="s">
        <v>3763</v>
      </c>
    </row>
    <row r="2992" spans="22:24" x14ac:dyDescent="0.25">
      <c r="V2992" s="26">
        <v>3054</v>
      </c>
      <c r="W2992" s="26">
        <v>321</v>
      </c>
      <c r="X2992" s="26" t="s">
        <v>3764</v>
      </c>
    </row>
    <row r="2993" spans="22:24" x14ac:dyDescent="0.25">
      <c r="V2993" s="26">
        <v>3055</v>
      </c>
      <c r="W2993" s="26">
        <v>321</v>
      </c>
      <c r="X2993" s="26" t="s">
        <v>3765</v>
      </c>
    </row>
    <row r="2994" spans="22:24" x14ac:dyDescent="0.25">
      <c r="V2994" s="26">
        <v>3056</v>
      </c>
      <c r="W2994" s="26">
        <v>321</v>
      </c>
      <c r="X2994" s="26" t="s">
        <v>3766</v>
      </c>
    </row>
    <row r="2995" spans="22:24" x14ac:dyDescent="0.25">
      <c r="V2995" s="26">
        <v>3057</v>
      </c>
      <c r="W2995" s="26">
        <v>321</v>
      </c>
      <c r="X2995" s="26" t="s">
        <v>3767</v>
      </c>
    </row>
    <row r="2996" spans="22:24" x14ac:dyDescent="0.25">
      <c r="V2996" s="25">
        <v>3058</v>
      </c>
      <c r="W2996" s="25">
        <v>3363</v>
      </c>
      <c r="X2996" s="25" t="s">
        <v>3768</v>
      </c>
    </row>
    <row r="2997" spans="22:24" x14ac:dyDescent="0.25">
      <c r="V2997" s="25">
        <v>3059</v>
      </c>
      <c r="W2997" s="25">
        <v>2278</v>
      </c>
      <c r="X2997" s="25" t="s">
        <v>3768</v>
      </c>
    </row>
    <row r="2998" spans="22:24" x14ac:dyDescent="0.25">
      <c r="V2998" s="25">
        <v>3060</v>
      </c>
      <c r="W2998" s="25">
        <v>2714</v>
      </c>
      <c r="X2998" s="25" t="s">
        <v>3769</v>
      </c>
    </row>
    <row r="2999" spans="22:24" x14ac:dyDescent="0.25">
      <c r="V2999" s="26">
        <v>3061</v>
      </c>
      <c r="W2999" s="26">
        <v>2879</v>
      </c>
      <c r="X2999" s="26" t="s">
        <v>3770</v>
      </c>
    </row>
    <row r="3000" spans="22:24" x14ac:dyDescent="0.25">
      <c r="V3000" s="26">
        <v>3062</v>
      </c>
      <c r="W3000" s="26">
        <v>1940</v>
      </c>
      <c r="X3000" s="26" t="s">
        <v>3771</v>
      </c>
    </row>
    <row r="3001" spans="22:24" x14ac:dyDescent="0.25">
      <c r="V3001" s="26">
        <v>3063</v>
      </c>
      <c r="W3001" s="26">
        <v>341</v>
      </c>
      <c r="X3001" s="26" t="s">
        <v>3772</v>
      </c>
    </row>
    <row r="3002" spans="22:24" x14ac:dyDescent="0.25">
      <c r="V3002" s="26">
        <v>3064</v>
      </c>
      <c r="W3002" s="26">
        <v>1611</v>
      </c>
      <c r="X3002" s="26" t="s">
        <v>3773</v>
      </c>
    </row>
    <row r="3003" spans="22:24" x14ac:dyDescent="0.25">
      <c r="V3003" s="25">
        <v>3065</v>
      </c>
      <c r="W3003" s="25">
        <v>397</v>
      </c>
      <c r="X3003" s="25" t="s">
        <v>3774</v>
      </c>
    </row>
    <row r="3004" spans="22:24" x14ac:dyDescent="0.25">
      <c r="V3004" s="25">
        <v>3066</v>
      </c>
      <c r="W3004" s="25">
        <v>397</v>
      </c>
      <c r="X3004" s="25" t="s">
        <v>3775</v>
      </c>
    </row>
    <row r="3005" spans="22:24" x14ac:dyDescent="0.25">
      <c r="V3005" s="25">
        <v>3067</v>
      </c>
      <c r="W3005" s="25">
        <v>3363</v>
      </c>
      <c r="X3005" s="25" t="s">
        <v>3776</v>
      </c>
    </row>
    <row r="3006" spans="22:24" x14ac:dyDescent="0.25">
      <c r="V3006" s="25">
        <v>3068</v>
      </c>
      <c r="W3006" s="25">
        <v>3363</v>
      </c>
      <c r="X3006" s="25" t="s">
        <v>776</v>
      </c>
    </row>
    <row r="3007" spans="22:24" x14ac:dyDescent="0.25">
      <c r="V3007" s="25">
        <v>3069</v>
      </c>
      <c r="W3007" s="25">
        <v>167</v>
      </c>
      <c r="X3007" s="25" t="s">
        <v>3777</v>
      </c>
    </row>
    <row r="3008" spans="22:24" x14ac:dyDescent="0.25">
      <c r="V3008" s="25">
        <v>3070</v>
      </c>
      <c r="W3008" s="25">
        <v>2196</v>
      </c>
      <c r="X3008" s="25" t="s">
        <v>3778</v>
      </c>
    </row>
    <row r="3009" spans="22:24" x14ac:dyDescent="0.25">
      <c r="V3009" s="26">
        <v>3071</v>
      </c>
      <c r="W3009" s="26">
        <v>3070</v>
      </c>
      <c r="X3009" s="26" t="s">
        <v>3779</v>
      </c>
    </row>
    <row r="3010" spans="22:24" x14ac:dyDescent="0.25">
      <c r="V3010" s="26">
        <v>3072</v>
      </c>
      <c r="W3010" s="26">
        <v>2197</v>
      </c>
      <c r="X3010" s="26" t="s">
        <v>3780</v>
      </c>
    </row>
    <row r="3011" spans="22:24" x14ac:dyDescent="0.25">
      <c r="V3011" s="25">
        <v>3073</v>
      </c>
      <c r="W3011" s="25">
        <v>435</v>
      </c>
      <c r="X3011" s="25" t="s">
        <v>3679</v>
      </c>
    </row>
    <row r="3012" spans="22:24" x14ac:dyDescent="0.25">
      <c r="V3012" s="26">
        <v>3074</v>
      </c>
      <c r="W3012" s="26">
        <v>233</v>
      </c>
      <c r="X3012" s="26" t="s">
        <v>3781</v>
      </c>
    </row>
    <row r="3013" spans="22:24" x14ac:dyDescent="0.25">
      <c r="V3013" s="25">
        <v>3075</v>
      </c>
      <c r="W3013" s="25">
        <v>124</v>
      </c>
      <c r="X3013" s="25" t="s">
        <v>3782</v>
      </c>
    </row>
    <row r="3014" spans="22:24" x14ac:dyDescent="0.25">
      <c r="V3014" s="26">
        <v>3076</v>
      </c>
      <c r="W3014" s="26">
        <v>42</v>
      </c>
      <c r="X3014" s="26" t="s">
        <v>3783</v>
      </c>
    </row>
    <row r="3015" spans="22:24" x14ac:dyDescent="0.25">
      <c r="V3015" s="26">
        <v>3077</v>
      </c>
      <c r="W3015" s="26">
        <v>42</v>
      </c>
      <c r="X3015" s="26" t="s">
        <v>3784</v>
      </c>
    </row>
    <row r="3016" spans="22:24" x14ac:dyDescent="0.25">
      <c r="V3016" s="25">
        <v>3078</v>
      </c>
      <c r="W3016" s="25">
        <v>42</v>
      </c>
      <c r="X3016" s="25" t="s">
        <v>3785</v>
      </c>
    </row>
    <row r="3017" spans="22:24" x14ac:dyDescent="0.25">
      <c r="V3017" s="26">
        <v>3079</v>
      </c>
      <c r="W3017" s="26">
        <v>42</v>
      </c>
      <c r="X3017" s="26" t="s">
        <v>3786</v>
      </c>
    </row>
    <row r="3018" spans="22:24" x14ac:dyDescent="0.25">
      <c r="V3018" s="26">
        <v>3080</v>
      </c>
      <c r="W3018" s="26">
        <v>42</v>
      </c>
      <c r="X3018" s="26" t="s">
        <v>3787</v>
      </c>
    </row>
    <row r="3019" spans="22:24" x14ac:dyDescent="0.25">
      <c r="V3019" s="25">
        <v>3081</v>
      </c>
      <c r="W3019" s="25">
        <v>1342</v>
      </c>
      <c r="X3019" s="25" t="s">
        <v>3788</v>
      </c>
    </row>
    <row r="3020" spans="22:24" x14ac:dyDescent="0.25">
      <c r="V3020" s="25">
        <v>3082</v>
      </c>
      <c r="W3020" s="25">
        <v>2195</v>
      </c>
      <c r="X3020" s="25" t="s">
        <v>3789</v>
      </c>
    </row>
    <row r="3021" spans="22:24" x14ac:dyDescent="0.25">
      <c r="V3021" s="25">
        <v>3083</v>
      </c>
      <c r="W3021" s="25">
        <v>3082</v>
      </c>
      <c r="X3021" s="25" t="s">
        <v>3790</v>
      </c>
    </row>
    <row r="3022" spans="22:24" x14ac:dyDescent="0.25">
      <c r="V3022" s="25">
        <v>3084</v>
      </c>
      <c r="W3022" s="25">
        <v>3083</v>
      </c>
      <c r="X3022" s="25" t="s">
        <v>3791</v>
      </c>
    </row>
    <row r="3023" spans="22:24" x14ac:dyDescent="0.25">
      <c r="V3023" s="25">
        <v>3085</v>
      </c>
      <c r="W3023" s="25">
        <v>3082</v>
      </c>
      <c r="X3023" s="25" t="s">
        <v>3792</v>
      </c>
    </row>
    <row r="3024" spans="22:24" x14ac:dyDescent="0.25">
      <c r="V3024" s="26">
        <v>3086</v>
      </c>
      <c r="W3024" s="26">
        <v>3085</v>
      </c>
      <c r="X3024" s="26" t="s">
        <v>3793</v>
      </c>
    </row>
    <row r="3025" spans="22:24" x14ac:dyDescent="0.25">
      <c r="V3025" s="25">
        <v>3087</v>
      </c>
      <c r="W3025" s="25">
        <v>3082</v>
      </c>
      <c r="X3025" s="25" t="s">
        <v>3794</v>
      </c>
    </row>
    <row r="3026" spans="22:24" x14ac:dyDescent="0.25">
      <c r="V3026" s="26">
        <v>3088</v>
      </c>
      <c r="W3026" s="26">
        <v>3087</v>
      </c>
      <c r="X3026" s="26" t="s">
        <v>3795</v>
      </c>
    </row>
    <row r="3027" spans="22:24" x14ac:dyDescent="0.25">
      <c r="V3027" s="26">
        <v>3089</v>
      </c>
      <c r="W3027" s="26">
        <v>1905</v>
      </c>
      <c r="X3027" s="26" t="s">
        <v>3796</v>
      </c>
    </row>
    <row r="3028" spans="22:24" x14ac:dyDescent="0.25">
      <c r="V3028" s="26">
        <v>3090</v>
      </c>
      <c r="W3028" s="26">
        <v>244</v>
      </c>
      <c r="X3028" s="26" t="s">
        <v>3797</v>
      </c>
    </row>
    <row r="3029" spans="22:24" x14ac:dyDescent="0.25">
      <c r="V3029" s="25">
        <v>3091</v>
      </c>
      <c r="W3029" s="25">
        <v>2610</v>
      </c>
      <c r="X3029" s="25" t="s">
        <v>3798</v>
      </c>
    </row>
    <row r="3030" spans="22:24" x14ac:dyDescent="0.25">
      <c r="V3030" s="26">
        <v>3092</v>
      </c>
      <c r="W3030" s="26">
        <v>1972</v>
      </c>
      <c r="X3030" s="26" t="s">
        <v>3799</v>
      </c>
    </row>
    <row r="3031" spans="22:24" x14ac:dyDescent="0.25">
      <c r="V3031" s="25">
        <v>3093</v>
      </c>
      <c r="W3031" s="25">
        <v>3299</v>
      </c>
      <c r="X3031" s="25" t="s">
        <v>3800</v>
      </c>
    </row>
    <row r="3032" spans="22:24" x14ac:dyDescent="0.25">
      <c r="V3032" s="25">
        <v>3094</v>
      </c>
      <c r="W3032" s="25">
        <v>1760</v>
      </c>
      <c r="X3032" s="25" t="s">
        <v>3801</v>
      </c>
    </row>
    <row r="3033" spans="22:24" x14ac:dyDescent="0.25">
      <c r="V3033" s="26">
        <v>3095</v>
      </c>
      <c r="W3033" s="26">
        <v>2286</v>
      </c>
      <c r="X3033" s="26" t="s">
        <v>3802</v>
      </c>
    </row>
    <row r="3034" spans="22:24" x14ac:dyDescent="0.25">
      <c r="V3034" s="26">
        <v>3096</v>
      </c>
      <c r="W3034" s="26">
        <v>208</v>
      </c>
      <c r="X3034" s="26" t="s">
        <v>3803</v>
      </c>
    </row>
    <row r="3035" spans="22:24" x14ac:dyDescent="0.25">
      <c r="V3035" s="25">
        <v>3097</v>
      </c>
      <c r="W3035" s="25">
        <v>53</v>
      </c>
      <c r="X3035" s="25" t="s">
        <v>3804</v>
      </c>
    </row>
    <row r="3036" spans="22:24" x14ac:dyDescent="0.25">
      <c r="V3036" s="26">
        <v>3098</v>
      </c>
      <c r="W3036" s="26">
        <v>167</v>
      </c>
      <c r="X3036" s="26" t="s">
        <v>3805</v>
      </c>
    </row>
    <row r="3037" spans="22:24" x14ac:dyDescent="0.25">
      <c r="V3037" s="25">
        <v>3099</v>
      </c>
      <c r="W3037" s="25">
        <v>2611</v>
      </c>
      <c r="X3037" s="25" t="s">
        <v>3806</v>
      </c>
    </row>
    <row r="3038" spans="22:24" x14ac:dyDescent="0.25">
      <c r="V3038" s="26">
        <v>3100</v>
      </c>
      <c r="W3038" s="26">
        <v>42</v>
      </c>
      <c r="X3038" s="26" t="s">
        <v>3807</v>
      </c>
    </row>
    <row r="3039" spans="22:24" x14ac:dyDescent="0.25">
      <c r="V3039" s="26">
        <v>3101</v>
      </c>
      <c r="W3039" s="26">
        <v>42</v>
      </c>
      <c r="X3039" s="26" t="s">
        <v>3808</v>
      </c>
    </row>
    <row r="3040" spans="22:24" x14ac:dyDescent="0.25">
      <c r="V3040" s="26">
        <v>3102</v>
      </c>
      <c r="W3040" s="26">
        <v>42</v>
      </c>
      <c r="X3040" s="26" t="s">
        <v>3809</v>
      </c>
    </row>
    <row r="3041" spans="22:24" x14ac:dyDescent="0.25">
      <c r="V3041" s="25">
        <v>3103</v>
      </c>
      <c r="W3041" s="25">
        <v>2814</v>
      </c>
      <c r="X3041" s="25" t="s">
        <v>904</v>
      </c>
    </row>
    <row r="3042" spans="22:24" x14ac:dyDescent="0.25">
      <c r="V3042" s="26">
        <v>3104</v>
      </c>
      <c r="W3042" s="26">
        <v>93</v>
      </c>
      <c r="X3042" s="26" t="s">
        <v>3810</v>
      </c>
    </row>
    <row r="3043" spans="22:24" x14ac:dyDescent="0.25">
      <c r="V3043" s="25">
        <v>3105</v>
      </c>
      <c r="W3043" s="25">
        <v>103</v>
      </c>
      <c r="X3043" s="25" t="s">
        <v>3811</v>
      </c>
    </row>
    <row r="3044" spans="22:24" x14ac:dyDescent="0.25">
      <c r="V3044" s="25">
        <v>3106</v>
      </c>
      <c r="W3044" s="25">
        <v>53</v>
      </c>
      <c r="X3044" s="25" t="s">
        <v>3812</v>
      </c>
    </row>
    <row r="3045" spans="22:24" x14ac:dyDescent="0.25">
      <c r="V3045" s="26">
        <v>3107</v>
      </c>
      <c r="W3045" s="26">
        <v>53</v>
      </c>
      <c r="X3045" s="26" t="s">
        <v>3813</v>
      </c>
    </row>
    <row r="3046" spans="22:24" x14ac:dyDescent="0.25">
      <c r="V3046" s="25">
        <v>3108</v>
      </c>
      <c r="W3046" s="25">
        <v>137</v>
      </c>
      <c r="X3046" s="25" t="s">
        <v>3814</v>
      </c>
    </row>
    <row r="3047" spans="22:24" x14ac:dyDescent="0.25">
      <c r="V3047" s="25">
        <v>3109</v>
      </c>
      <c r="W3047" s="25">
        <v>1951</v>
      </c>
      <c r="X3047" s="25" t="s">
        <v>3815</v>
      </c>
    </row>
    <row r="3048" spans="22:24" x14ac:dyDescent="0.25">
      <c r="V3048" s="25">
        <v>3110</v>
      </c>
      <c r="W3048" s="25">
        <v>1951</v>
      </c>
      <c r="X3048" s="25" t="s">
        <v>3816</v>
      </c>
    </row>
    <row r="3049" spans="22:24" x14ac:dyDescent="0.25">
      <c r="V3049" s="26">
        <v>3111</v>
      </c>
      <c r="W3049" s="26">
        <v>1981</v>
      </c>
      <c r="X3049" s="26" t="s">
        <v>3817</v>
      </c>
    </row>
    <row r="3050" spans="22:24" x14ac:dyDescent="0.25">
      <c r="V3050" s="25">
        <v>3112</v>
      </c>
      <c r="W3050" s="25">
        <v>1973</v>
      </c>
      <c r="X3050" s="25" t="s">
        <v>3818</v>
      </c>
    </row>
    <row r="3051" spans="22:24" x14ac:dyDescent="0.25">
      <c r="V3051" s="26">
        <v>3113</v>
      </c>
      <c r="W3051" s="26">
        <v>239</v>
      </c>
      <c r="X3051" s="26" t="s">
        <v>3819</v>
      </c>
    </row>
    <row r="3052" spans="22:24" x14ac:dyDescent="0.25">
      <c r="V3052" s="25">
        <v>3114</v>
      </c>
      <c r="W3052" s="25">
        <v>601</v>
      </c>
      <c r="X3052" s="25" t="s">
        <v>3820</v>
      </c>
    </row>
    <row r="3053" spans="22:24" x14ac:dyDescent="0.25">
      <c r="V3053" s="25">
        <v>3115</v>
      </c>
      <c r="W3053" s="25">
        <v>53</v>
      </c>
      <c r="X3053" s="25" t="s">
        <v>3821</v>
      </c>
    </row>
    <row r="3054" spans="22:24" x14ac:dyDescent="0.25">
      <c r="V3054" s="25">
        <v>3116</v>
      </c>
      <c r="W3054" s="25">
        <v>3926</v>
      </c>
      <c r="X3054" s="25" t="s">
        <v>3822</v>
      </c>
    </row>
    <row r="3055" spans="22:24" x14ac:dyDescent="0.25">
      <c r="V3055" s="25">
        <v>3117</v>
      </c>
      <c r="W3055" s="25">
        <v>2814</v>
      </c>
      <c r="X3055" s="25" t="s">
        <v>922</v>
      </c>
    </row>
    <row r="3056" spans="22:24" x14ac:dyDescent="0.25">
      <c r="V3056" s="25">
        <v>3118</v>
      </c>
      <c r="W3056" s="25">
        <v>1649</v>
      </c>
      <c r="X3056" s="25" t="s">
        <v>3823</v>
      </c>
    </row>
    <row r="3057" spans="22:24" x14ac:dyDescent="0.25">
      <c r="V3057" s="25">
        <v>3119</v>
      </c>
      <c r="W3057" s="25">
        <v>163</v>
      </c>
      <c r="X3057" s="25" t="s">
        <v>3824</v>
      </c>
    </row>
    <row r="3058" spans="22:24" x14ac:dyDescent="0.25">
      <c r="V3058" s="26">
        <v>3120</v>
      </c>
      <c r="W3058" s="26">
        <v>99</v>
      </c>
      <c r="X3058" s="26" t="s">
        <v>3825</v>
      </c>
    </row>
    <row r="3059" spans="22:24" x14ac:dyDescent="0.25">
      <c r="V3059" s="26">
        <v>3121</v>
      </c>
      <c r="W3059" s="26">
        <v>2688</v>
      </c>
      <c r="X3059" s="26" t="s">
        <v>3826</v>
      </c>
    </row>
    <row r="3060" spans="22:24" x14ac:dyDescent="0.25">
      <c r="V3060" s="26">
        <v>3122</v>
      </c>
      <c r="W3060" s="26">
        <v>2688</v>
      </c>
      <c r="X3060" s="26" t="s">
        <v>3827</v>
      </c>
    </row>
    <row r="3061" spans="22:24" x14ac:dyDescent="0.25">
      <c r="V3061" s="25">
        <v>3123</v>
      </c>
      <c r="W3061" s="25">
        <v>137</v>
      </c>
      <c r="X3061" s="25" t="s">
        <v>3828</v>
      </c>
    </row>
    <row r="3062" spans="22:24" x14ac:dyDescent="0.25">
      <c r="V3062" s="25">
        <v>3124</v>
      </c>
      <c r="W3062" s="25">
        <v>647</v>
      </c>
      <c r="X3062" s="25" t="s">
        <v>3829</v>
      </c>
    </row>
    <row r="3063" spans="22:24" x14ac:dyDescent="0.25">
      <c r="V3063" s="26">
        <v>3125</v>
      </c>
      <c r="W3063" s="26">
        <v>3124</v>
      </c>
      <c r="X3063" s="26" t="s">
        <v>3830</v>
      </c>
    </row>
    <row r="3064" spans="22:24" x14ac:dyDescent="0.25">
      <c r="V3064" s="26">
        <v>3126</v>
      </c>
      <c r="W3064" s="26">
        <v>1928</v>
      </c>
      <c r="X3064" s="26" t="s">
        <v>3831</v>
      </c>
    </row>
    <row r="3065" spans="22:24" x14ac:dyDescent="0.25">
      <c r="V3065" s="26">
        <v>3127</v>
      </c>
      <c r="W3065" s="26">
        <v>1963</v>
      </c>
      <c r="X3065" s="26" t="s">
        <v>3832</v>
      </c>
    </row>
    <row r="3066" spans="22:24" x14ac:dyDescent="0.25">
      <c r="V3066" s="25">
        <v>3128</v>
      </c>
      <c r="W3066" s="25">
        <v>1080</v>
      </c>
      <c r="X3066" s="25" t="s">
        <v>3833</v>
      </c>
    </row>
    <row r="3067" spans="22:24" x14ac:dyDescent="0.25">
      <c r="V3067" s="26">
        <v>3129</v>
      </c>
      <c r="W3067" s="26">
        <v>1967</v>
      </c>
      <c r="X3067" s="26" t="s">
        <v>3834</v>
      </c>
    </row>
    <row r="3068" spans="22:24" x14ac:dyDescent="0.25">
      <c r="V3068" s="25">
        <v>3130</v>
      </c>
      <c r="W3068" s="25">
        <v>1967</v>
      </c>
      <c r="X3068" s="25" t="s">
        <v>3835</v>
      </c>
    </row>
    <row r="3069" spans="22:24" x14ac:dyDescent="0.25">
      <c r="V3069" s="25">
        <v>3131</v>
      </c>
      <c r="W3069" s="25">
        <v>1972</v>
      </c>
      <c r="X3069" s="25" t="s">
        <v>3836</v>
      </c>
    </row>
    <row r="3070" spans="22:24" x14ac:dyDescent="0.25">
      <c r="V3070" s="25">
        <v>3132</v>
      </c>
      <c r="W3070" s="25">
        <v>1973</v>
      </c>
      <c r="X3070" s="25" t="s">
        <v>3837</v>
      </c>
    </row>
    <row r="3071" spans="22:24" x14ac:dyDescent="0.25">
      <c r="V3071" s="26">
        <v>3133</v>
      </c>
      <c r="W3071" s="26">
        <v>2186</v>
      </c>
      <c r="X3071" s="26" t="s">
        <v>3838</v>
      </c>
    </row>
    <row r="3072" spans="22:24" x14ac:dyDescent="0.25">
      <c r="V3072" s="25">
        <v>3134</v>
      </c>
      <c r="W3072" s="25">
        <v>3903</v>
      </c>
      <c r="X3072" s="25" t="s">
        <v>3839</v>
      </c>
    </row>
    <row r="3073" spans="22:24" x14ac:dyDescent="0.25">
      <c r="V3073" s="25">
        <v>3135</v>
      </c>
      <c r="W3073" s="25">
        <v>3134</v>
      </c>
      <c r="X3073" s="25" t="s">
        <v>3840</v>
      </c>
    </row>
    <row r="3074" spans="22:24" x14ac:dyDescent="0.25">
      <c r="V3074" s="25">
        <v>3136</v>
      </c>
      <c r="W3074" s="25">
        <v>244</v>
      </c>
      <c r="X3074" s="25" t="s">
        <v>3841</v>
      </c>
    </row>
    <row r="3075" spans="22:24" x14ac:dyDescent="0.25">
      <c r="V3075" s="25">
        <v>3137</v>
      </c>
      <c r="W3075" s="25">
        <v>244</v>
      </c>
      <c r="X3075" s="25" t="s">
        <v>3842</v>
      </c>
    </row>
    <row r="3076" spans="22:24" x14ac:dyDescent="0.25">
      <c r="V3076" s="25">
        <v>3138</v>
      </c>
      <c r="W3076" s="25">
        <v>244</v>
      </c>
      <c r="X3076" s="25" t="s">
        <v>3843</v>
      </c>
    </row>
    <row r="3077" spans="22:24" x14ac:dyDescent="0.25">
      <c r="V3077" s="25">
        <v>3139</v>
      </c>
      <c r="W3077" s="25">
        <v>244</v>
      </c>
      <c r="X3077" s="25" t="s">
        <v>3844</v>
      </c>
    </row>
    <row r="3078" spans="22:24" x14ac:dyDescent="0.25">
      <c r="V3078" s="25">
        <v>3140</v>
      </c>
      <c r="W3078" s="25">
        <v>244</v>
      </c>
      <c r="X3078" s="25" t="s">
        <v>3845</v>
      </c>
    </row>
    <row r="3079" spans="22:24" x14ac:dyDescent="0.25">
      <c r="V3079" s="25">
        <v>3141</v>
      </c>
      <c r="W3079" s="25">
        <v>2219</v>
      </c>
      <c r="X3079" s="25" t="s">
        <v>3846</v>
      </c>
    </row>
    <row r="3080" spans="22:24" x14ac:dyDescent="0.25">
      <c r="V3080" s="25">
        <v>3142</v>
      </c>
      <c r="W3080" s="25">
        <v>2219</v>
      </c>
      <c r="X3080" s="25" t="s">
        <v>3847</v>
      </c>
    </row>
    <row r="3081" spans="22:24" x14ac:dyDescent="0.25">
      <c r="V3081" s="25">
        <v>3143</v>
      </c>
      <c r="W3081" s="25">
        <v>167</v>
      </c>
      <c r="X3081" s="25" t="s">
        <v>3848</v>
      </c>
    </row>
    <row r="3082" spans="22:24" x14ac:dyDescent="0.25">
      <c r="V3082" s="26">
        <v>3144</v>
      </c>
      <c r="W3082" s="26">
        <v>3124</v>
      </c>
      <c r="X3082" s="26" t="s">
        <v>3849</v>
      </c>
    </row>
    <row r="3083" spans="22:24" x14ac:dyDescent="0.25">
      <c r="V3083" s="25">
        <v>3145</v>
      </c>
      <c r="W3083" s="25">
        <v>439</v>
      </c>
      <c r="X3083" s="25" t="s">
        <v>3850</v>
      </c>
    </row>
    <row r="3084" spans="22:24" x14ac:dyDescent="0.25">
      <c r="V3084" s="25">
        <v>3147</v>
      </c>
      <c r="W3084" s="25">
        <v>456</v>
      </c>
      <c r="X3084" s="25" t="s">
        <v>3851</v>
      </c>
    </row>
    <row r="3085" spans="22:24" x14ac:dyDescent="0.25">
      <c r="V3085" s="25">
        <v>3148</v>
      </c>
      <c r="W3085" s="25">
        <v>53</v>
      </c>
      <c r="X3085" s="25" t="s">
        <v>3852</v>
      </c>
    </row>
    <row r="3086" spans="22:24" x14ac:dyDescent="0.25">
      <c r="V3086" s="25">
        <v>3149</v>
      </c>
      <c r="W3086" s="25">
        <v>2814</v>
      </c>
      <c r="X3086" s="25" t="s">
        <v>3853</v>
      </c>
    </row>
    <row r="3087" spans="22:24" x14ac:dyDescent="0.25">
      <c r="V3087" s="26">
        <v>3150</v>
      </c>
      <c r="W3087" s="26">
        <v>3905</v>
      </c>
      <c r="X3087" s="26" t="s">
        <v>3854</v>
      </c>
    </row>
    <row r="3088" spans="22:24" x14ac:dyDescent="0.25">
      <c r="V3088" s="25">
        <v>3151</v>
      </c>
      <c r="W3088" s="25">
        <v>2163</v>
      </c>
      <c r="X3088" s="25" t="s">
        <v>3855</v>
      </c>
    </row>
    <row r="3089" spans="22:24" x14ac:dyDescent="0.25">
      <c r="V3089" s="25">
        <v>3152</v>
      </c>
      <c r="W3089" s="25">
        <v>1972</v>
      </c>
      <c r="X3089" s="25" t="s">
        <v>3856</v>
      </c>
    </row>
    <row r="3090" spans="22:24" x14ac:dyDescent="0.25">
      <c r="V3090" s="26">
        <v>3153</v>
      </c>
      <c r="W3090" s="26">
        <v>1993</v>
      </c>
      <c r="X3090" s="26" t="s">
        <v>3857</v>
      </c>
    </row>
    <row r="3091" spans="22:24" x14ac:dyDescent="0.25">
      <c r="V3091" s="26">
        <v>3153</v>
      </c>
      <c r="W3091" s="26">
        <v>1993</v>
      </c>
      <c r="X3091" s="26" t="s">
        <v>3857</v>
      </c>
    </row>
    <row r="3092" spans="22:24" x14ac:dyDescent="0.25">
      <c r="V3092" s="26">
        <v>3154</v>
      </c>
      <c r="W3092" s="26">
        <v>1966</v>
      </c>
      <c r="X3092" s="26" t="s">
        <v>3858</v>
      </c>
    </row>
    <row r="3093" spans="22:24" x14ac:dyDescent="0.25">
      <c r="V3093" s="25">
        <v>3155</v>
      </c>
      <c r="W3093" s="25">
        <v>1972</v>
      </c>
      <c r="X3093" s="25" t="s">
        <v>3859</v>
      </c>
    </row>
    <row r="3094" spans="22:24" x14ac:dyDescent="0.25">
      <c r="V3094" s="25">
        <v>3156</v>
      </c>
      <c r="W3094" s="25">
        <v>2688</v>
      </c>
      <c r="X3094" s="25" t="s">
        <v>217</v>
      </c>
    </row>
    <row r="3095" spans="22:24" x14ac:dyDescent="0.25">
      <c r="V3095" s="26">
        <v>3157</v>
      </c>
      <c r="W3095" s="26">
        <v>2688</v>
      </c>
      <c r="X3095" s="26" t="s">
        <v>3860</v>
      </c>
    </row>
    <row r="3096" spans="22:24" x14ac:dyDescent="0.25">
      <c r="V3096" s="25">
        <v>3158</v>
      </c>
      <c r="W3096" s="25">
        <v>1670</v>
      </c>
      <c r="X3096" s="25" t="s">
        <v>3861</v>
      </c>
    </row>
    <row r="3097" spans="22:24" x14ac:dyDescent="0.25">
      <c r="V3097" s="25">
        <v>3159</v>
      </c>
      <c r="W3097" s="25">
        <v>2286</v>
      </c>
      <c r="X3097" s="25" t="s">
        <v>3862</v>
      </c>
    </row>
    <row r="3098" spans="22:24" x14ac:dyDescent="0.25">
      <c r="V3098" s="25">
        <v>3160</v>
      </c>
      <c r="W3098" s="25">
        <v>167</v>
      </c>
      <c r="X3098" s="25" t="s">
        <v>3863</v>
      </c>
    </row>
    <row r="3099" spans="22:24" x14ac:dyDescent="0.25">
      <c r="V3099" s="26">
        <v>3161</v>
      </c>
      <c r="W3099" s="26">
        <v>2688</v>
      </c>
      <c r="X3099" s="26" t="s">
        <v>3864</v>
      </c>
    </row>
    <row r="3100" spans="22:24" x14ac:dyDescent="0.25">
      <c r="V3100" s="26">
        <v>3162</v>
      </c>
      <c r="W3100" s="26">
        <v>435</v>
      </c>
      <c r="X3100" s="26" t="s">
        <v>3865</v>
      </c>
    </row>
    <row r="3101" spans="22:24" x14ac:dyDescent="0.25">
      <c r="V3101" s="25">
        <v>3163</v>
      </c>
      <c r="W3101" s="25">
        <v>560</v>
      </c>
      <c r="X3101" s="25" t="s">
        <v>3866</v>
      </c>
    </row>
    <row r="3102" spans="22:24" x14ac:dyDescent="0.25">
      <c r="V3102" s="26">
        <v>3164</v>
      </c>
      <c r="W3102" s="26">
        <v>2877</v>
      </c>
      <c r="X3102" s="26" t="s">
        <v>3867</v>
      </c>
    </row>
    <row r="3103" spans="22:24" x14ac:dyDescent="0.25">
      <c r="V3103" s="26">
        <v>3165</v>
      </c>
      <c r="W3103" s="26">
        <v>2877</v>
      </c>
      <c r="X3103" s="26" t="s">
        <v>3868</v>
      </c>
    </row>
    <row r="3104" spans="22:24" x14ac:dyDescent="0.25">
      <c r="V3104" s="25">
        <v>3166</v>
      </c>
      <c r="W3104" s="25">
        <v>3358</v>
      </c>
      <c r="X3104" s="25" t="s">
        <v>3869</v>
      </c>
    </row>
    <row r="3105" spans="22:24" x14ac:dyDescent="0.25">
      <c r="V3105" s="25">
        <v>3167</v>
      </c>
      <c r="W3105" s="25">
        <v>647</v>
      </c>
      <c r="X3105" s="25" t="s">
        <v>3870</v>
      </c>
    </row>
    <row r="3106" spans="22:24" x14ac:dyDescent="0.25">
      <c r="V3106" s="25">
        <v>3168</v>
      </c>
      <c r="W3106" s="25">
        <v>3124</v>
      </c>
      <c r="X3106" s="25" t="s">
        <v>3871</v>
      </c>
    </row>
    <row r="3107" spans="22:24" x14ac:dyDescent="0.25">
      <c r="V3107" s="25">
        <v>3169</v>
      </c>
      <c r="W3107" s="25">
        <v>3898</v>
      </c>
      <c r="X3107" s="25" t="s">
        <v>3872</v>
      </c>
    </row>
    <row r="3108" spans="22:24" x14ac:dyDescent="0.25">
      <c r="V3108" s="25">
        <v>3170</v>
      </c>
      <c r="W3108" s="25">
        <v>53</v>
      </c>
      <c r="X3108" s="25" t="s">
        <v>3873</v>
      </c>
    </row>
    <row r="3109" spans="22:24" x14ac:dyDescent="0.25">
      <c r="V3109" s="26">
        <v>3171</v>
      </c>
      <c r="W3109" s="26">
        <v>1937</v>
      </c>
      <c r="X3109" s="26" t="s">
        <v>3874</v>
      </c>
    </row>
    <row r="3110" spans="22:24" x14ac:dyDescent="0.25">
      <c r="V3110" s="26">
        <v>3172</v>
      </c>
      <c r="W3110" s="26">
        <v>1937</v>
      </c>
      <c r="X3110" s="26" t="s">
        <v>3875</v>
      </c>
    </row>
    <row r="3111" spans="22:24" x14ac:dyDescent="0.25">
      <c r="V3111" s="25">
        <v>3173</v>
      </c>
      <c r="W3111" s="25">
        <v>1905</v>
      </c>
      <c r="X3111" s="25" t="s">
        <v>3876</v>
      </c>
    </row>
    <row r="3112" spans="22:24" x14ac:dyDescent="0.25">
      <c r="V3112" s="25">
        <v>3174</v>
      </c>
      <c r="W3112" s="25">
        <v>3173</v>
      </c>
      <c r="X3112" s="25" t="s">
        <v>3877</v>
      </c>
    </row>
    <row r="3113" spans="22:24" x14ac:dyDescent="0.25">
      <c r="V3113" s="25">
        <v>3175</v>
      </c>
      <c r="W3113" s="25">
        <v>3173</v>
      </c>
      <c r="X3113" s="25" t="s">
        <v>3878</v>
      </c>
    </row>
    <row r="3114" spans="22:24" x14ac:dyDescent="0.25">
      <c r="V3114" s="25">
        <v>3176</v>
      </c>
      <c r="W3114" s="25">
        <v>3173</v>
      </c>
      <c r="X3114" s="25" t="s">
        <v>3879</v>
      </c>
    </row>
    <row r="3115" spans="22:24" x14ac:dyDescent="0.25">
      <c r="V3115" s="25">
        <v>3177</v>
      </c>
      <c r="W3115" s="25">
        <v>122</v>
      </c>
      <c r="X3115" s="25" t="s">
        <v>3880</v>
      </c>
    </row>
    <row r="3116" spans="22:24" x14ac:dyDescent="0.25">
      <c r="V3116" s="25">
        <v>3178</v>
      </c>
      <c r="W3116" s="25">
        <v>3303</v>
      </c>
      <c r="X3116" s="25" t="s">
        <v>3881</v>
      </c>
    </row>
    <row r="3117" spans="22:24" x14ac:dyDescent="0.25">
      <c r="V3117" s="25">
        <v>3179</v>
      </c>
      <c r="W3117" s="25">
        <v>435</v>
      </c>
      <c r="X3117" s="25" t="s">
        <v>3882</v>
      </c>
    </row>
    <row r="3118" spans="22:24" x14ac:dyDescent="0.25">
      <c r="V3118" s="25">
        <v>3180</v>
      </c>
      <c r="W3118" s="25">
        <v>1984</v>
      </c>
      <c r="X3118" s="25" t="s">
        <v>3883</v>
      </c>
    </row>
    <row r="3119" spans="22:24" x14ac:dyDescent="0.25">
      <c r="V3119" s="25">
        <v>3181</v>
      </c>
      <c r="W3119" s="25">
        <v>902</v>
      </c>
      <c r="X3119" s="25" t="s">
        <v>3884</v>
      </c>
    </row>
    <row r="3120" spans="22:24" x14ac:dyDescent="0.25">
      <c r="V3120" s="25">
        <v>3182</v>
      </c>
      <c r="W3120" s="25">
        <v>1774</v>
      </c>
      <c r="X3120" s="25" t="s">
        <v>3885</v>
      </c>
    </row>
    <row r="3121" spans="22:24" x14ac:dyDescent="0.25">
      <c r="V3121" s="26">
        <v>3183</v>
      </c>
      <c r="W3121" s="26">
        <v>1760</v>
      </c>
      <c r="X3121" s="26" t="s">
        <v>3886</v>
      </c>
    </row>
    <row r="3122" spans="22:24" x14ac:dyDescent="0.25">
      <c r="V3122" s="26">
        <v>3184</v>
      </c>
      <c r="W3122" s="26">
        <v>44</v>
      </c>
      <c r="X3122" s="26" t="s">
        <v>3887</v>
      </c>
    </row>
    <row r="3123" spans="22:24" x14ac:dyDescent="0.25">
      <c r="V3123" s="25">
        <v>3185</v>
      </c>
      <c r="W3123" s="25">
        <v>439</v>
      </c>
      <c r="X3123" s="25" t="s">
        <v>3888</v>
      </c>
    </row>
    <row r="3124" spans="22:24" x14ac:dyDescent="0.25">
      <c r="V3124" s="25">
        <v>3186</v>
      </c>
      <c r="W3124" s="25">
        <v>439</v>
      </c>
      <c r="X3124" s="25" t="s">
        <v>3889</v>
      </c>
    </row>
    <row r="3125" spans="22:24" x14ac:dyDescent="0.25">
      <c r="V3125" s="26">
        <v>3187</v>
      </c>
      <c r="W3125" s="26">
        <v>2877</v>
      </c>
      <c r="X3125" s="26" t="s">
        <v>3890</v>
      </c>
    </row>
    <row r="3126" spans="22:24" x14ac:dyDescent="0.25">
      <c r="V3126" s="25">
        <v>3188</v>
      </c>
      <c r="W3126" s="25">
        <v>1852</v>
      </c>
      <c r="X3126" s="25" t="s">
        <v>3891</v>
      </c>
    </row>
    <row r="3127" spans="22:24" x14ac:dyDescent="0.25">
      <c r="V3127" s="25">
        <v>3189</v>
      </c>
      <c r="W3127" s="25">
        <v>53</v>
      </c>
      <c r="X3127" s="25" t="s">
        <v>3892</v>
      </c>
    </row>
    <row r="3128" spans="22:24" x14ac:dyDescent="0.25">
      <c r="V3128" s="26">
        <v>3190</v>
      </c>
      <c r="W3128" s="26">
        <v>647</v>
      </c>
      <c r="X3128" s="26" t="s">
        <v>3893</v>
      </c>
    </row>
    <row r="3129" spans="22:24" x14ac:dyDescent="0.25">
      <c r="V3129" s="25">
        <v>3191</v>
      </c>
      <c r="W3129" s="25">
        <v>647</v>
      </c>
      <c r="X3129" s="25" t="s">
        <v>3894</v>
      </c>
    </row>
    <row r="3130" spans="22:24" x14ac:dyDescent="0.25">
      <c r="V3130" s="25">
        <v>3192</v>
      </c>
      <c r="W3130" s="25">
        <v>647</v>
      </c>
      <c r="X3130" s="25" t="s">
        <v>3895</v>
      </c>
    </row>
    <row r="3131" spans="22:24" x14ac:dyDescent="0.25">
      <c r="V3131" s="26">
        <v>3193</v>
      </c>
      <c r="W3131" s="26">
        <v>137</v>
      </c>
      <c r="X3131" s="26" t="s">
        <v>3896</v>
      </c>
    </row>
    <row r="3132" spans="22:24" x14ac:dyDescent="0.25">
      <c r="V3132" s="26">
        <v>3194</v>
      </c>
      <c r="W3132" s="26">
        <v>244</v>
      </c>
      <c r="X3132" s="26" t="s">
        <v>3897</v>
      </c>
    </row>
    <row r="3133" spans="22:24" x14ac:dyDescent="0.25">
      <c r="V3133" s="26">
        <v>3195</v>
      </c>
      <c r="W3133" s="26">
        <v>421</v>
      </c>
      <c r="X3133" s="26" t="s">
        <v>3898</v>
      </c>
    </row>
    <row r="3134" spans="22:24" x14ac:dyDescent="0.25">
      <c r="V3134" s="25">
        <v>3196</v>
      </c>
      <c r="W3134" s="25">
        <v>124</v>
      </c>
      <c r="X3134" s="25" t="s">
        <v>3899</v>
      </c>
    </row>
    <row r="3135" spans="22:24" x14ac:dyDescent="0.25">
      <c r="V3135" s="25">
        <v>3197</v>
      </c>
      <c r="W3135" s="25">
        <v>53</v>
      </c>
      <c r="X3135" s="25" t="s">
        <v>3900</v>
      </c>
    </row>
    <row r="3136" spans="22:24" x14ac:dyDescent="0.25">
      <c r="V3136" s="25">
        <v>3198</v>
      </c>
      <c r="W3136" s="25">
        <v>93</v>
      </c>
      <c r="X3136" s="25" t="s">
        <v>3901</v>
      </c>
    </row>
    <row r="3137" spans="22:24" x14ac:dyDescent="0.25">
      <c r="V3137" s="25">
        <v>3199</v>
      </c>
      <c r="W3137" s="25">
        <v>103</v>
      </c>
      <c r="X3137" s="25" t="s">
        <v>3902</v>
      </c>
    </row>
    <row r="3138" spans="22:24" x14ac:dyDescent="0.25">
      <c r="V3138" s="25">
        <v>3200</v>
      </c>
      <c r="W3138" s="25">
        <v>93</v>
      </c>
      <c r="X3138" s="25" t="s">
        <v>3903</v>
      </c>
    </row>
    <row r="3139" spans="22:24" x14ac:dyDescent="0.25">
      <c r="V3139" s="25">
        <v>3201</v>
      </c>
      <c r="W3139" s="25">
        <v>93</v>
      </c>
      <c r="X3139" s="25" t="s">
        <v>3904</v>
      </c>
    </row>
    <row r="3140" spans="22:24" x14ac:dyDescent="0.25">
      <c r="V3140" s="25">
        <v>3202</v>
      </c>
      <c r="W3140" s="25">
        <v>42</v>
      </c>
      <c r="X3140" s="25" t="s">
        <v>3905</v>
      </c>
    </row>
    <row r="3141" spans="22:24" x14ac:dyDescent="0.25">
      <c r="V3141" s="26">
        <v>3203</v>
      </c>
      <c r="W3141" s="26">
        <v>3906</v>
      </c>
      <c r="X3141" s="26" t="s">
        <v>3906</v>
      </c>
    </row>
    <row r="3142" spans="22:24" x14ac:dyDescent="0.25">
      <c r="V3142" s="25">
        <v>3204</v>
      </c>
      <c r="W3142" s="25">
        <v>647</v>
      </c>
      <c r="X3142" s="25" t="s">
        <v>3907</v>
      </c>
    </row>
    <row r="3143" spans="22:24" x14ac:dyDescent="0.25">
      <c r="V3143" s="25">
        <v>3205</v>
      </c>
      <c r="W3143" s="25">
        <v>3390</v>
      </c>
      <c r="X3143" s="25" t="s">
        <v>3908</v>
      </c>
    </row>
    <row r="3144" spans="22:24" x14ac:dyDescent="0.25">
      <c r="V3144" s="26">
        <v>3206</v>
      </c>
      <c r="W3144" s="26">
        <v>3390</v>
      </c>
      <c r="X3144" s="26" t="s">
        <v>3909</v>
      </c>
    </row>
    <row r="3145" spans="22:24" x14ac:dyDescent="0.25">
      <c r="V3145" s="25">
        <v>3207</v>
      </c>
      <c r="W3145" s="25">
        <v>3390</v>
      </c>
      <c r="X3145" s="25" t="s">
        <v>3910</v>
      </c>
    </row>
    <row r="3146" spans="22:24" x14ac:dyDescent="0.25">
      <c r="V3146" s="25">
        <v>3208</v>
      </c>
      <c r="W3146" s="25">
        <v>4070</v>
      </c>
      <c r="X3146" s="25" t="s">
        <v>3911</v>
      </c>
    </row>
    <row r="3147" spans="22:24" x14ac:dyDescent="0.25">
      <c r="V3147" s="25">
        <v>3209</v>
      </c>
      <c r="W3147" s="25">
        <v>1972</v>
      </c>
      <c r="X3147" s="25" t="s">
        <v>3912</v>
      </c>
    </row>
    <row r="3148" spans="22:24" x14ac:dyDescent="0.25">
      <c r="V3148" s="25">
        <v>3210</v>
      </c>
      <c r="W3148" s="25">
        <v>1820</v>
      </c>
      <c r="X3148" s="25" t="s">
        <v>3913</v>
      </c>
    </row>
    <row r="3149" spans="22:24" x14ac:dyDescent="0.25">
      <c r="V3149" s="26">
        <v>3211</v>
      </c>
      <c r="W3149" s="26">
        <v>3124</v>
      </c>
      <c r="X3149" s="26" t="s">
        <v>3914</v>
      </c>
    </row>
    <row r="3150" spans="22:24" x14ac:dyDescent="0.25">
      <c r="V3150" s="25">
        <v>3212</v>
      </c>
      <c r="W3150" s="25">
        <v>2442</v>
      </c>
      <c r="X3150" s="25" t="s">
        <v>3915</v>
      </c>
    </row>
    <row r="3151" spans="22:24" x14ac:dyDescent="0.25">
      <c r="V3151" s="25">
        <v>3213</v>
      </c>
      <c r="W3151" s="25">
        <v>2445</v>
      </c>
      <c r="X3151" s="25" t="s">
        <v>3916</v>
      </c>
    </row>
    <row r="3152" spans="22:24" x14ac:dyDescent="0.25">
      <c r="V3152" s="25">
        <v>3214</v>
      </c>
      <c r="W3152" s="25">
        <v>2449</v>
      </c>
      <c r="X3152" s="25" t="s">
        <v>3917</v>
      </c>
    </row>
    <row r="3153" spans="22:24" x14ac:dyDescent="0.25">
      <c r="V3153" s="25">
        <v>3215</v>
      </c>
      <c r="W3153" s="25">
        <v>1852</v>
      </c>
      <c r="X3153" s="25" t="s">
        <v>3918</v>
      </c>
    </row>
    <row r="3154" spans="22:24" x14ac:dyDescent="0.25">
      <c r="V3154" s="25">
        <v>3216</v>
      </c>
      <c r="W3154" s="25">
        <v>3262</v>
      </c>
      <c r="X3154" s="25" t="s">
        <v>3919</v>
      </c>
    </row>
    <row r="3155" spans="22:24" x14ac:dyDescent="0.25">
      <c r="V3155" s="25">
        <v>3217</v>
      </c>
      <c r="W3155" s="25">
        <v>3216</v>
      </c>
      <c r="X3155" s="25" t="s">
        <v>3920</v>
      </c>
    </row>
    <row r="3156" spans="22:24" x14ac:dyDescent="0.25">
      <c r="V3156" s="25">
        <v>3218</v>
      </c>
      <c r="W3156" s="25">
        <v>3262</v>
      </c>
      <c r="X3156" s="25" t="s">
        <v>3921</v>
      </c>
    </row>
    <row r="3157" spans="22:24" x14ac:dyDescent="0.25">
      <c r="V3157" s="26">
        <v>3219</v>
      </c>
      <c r="W3157" s="26">
        <v>3218</v>
      </c>
      <c r="X3157" s="26" t="s">
        <v>3922</v>
      </c>
    </row>
    <row r="3158" spans="22:24" x14ac:dyDescent="0.25">
      <c r="V3158" s="26">
        <v>3220</v>
      </c>
      <c r="W3158" s="26">
        <v>3218</v>
      </c>
      <c r="X3158" s="26" t="s">
        <v>3923</v>
      </c>
    </row>
    <row r="3159" spans="22:24" x14ac:dyDescent="0.25">
      <c r="V3159" s="25">
        <v>3221</v>
      </c>
      <c r="W3159" s="25">
        <v>3262</v>
      </c>
      <c r="X3159" s="25" t="s">
        <v>3924</v>
      </c>
    </row>
    <row r="3160" spans="22:24" x14ac:dyDescent="0.25">
      <c r="V3160" s="26">
        <v>3222</v>
      </c>
      <c r="W3160" s="26">
        <v>3221</v>
      </c>
      <c r="X3160" s="26" t="s">
        <v>3925</v>
      </c>
    </row>
    <row r="3161" spans="22:24" x14ac:dyDescent="0.25">
      <c r="V3161" s="25">
        <v>3223</v>
      </c>
      <c r="W3161" s="25">
        <v>1852</v>
      </c>
      <c r="X3161" s="25" t="s">
        <v>3926</v>
      </c>
    </row>
    <row r="3162" spans="22:24" x14ac:dyDescent="0.25">
      <c r="V3162" s="26">
        <v>3224</v>
      </c>
      <c r="W3162" s="26">
        <v>2610</v>
      </c>
      <c r="X3162" s="26" t="s">
        <v>3927</v>
      </c>
    </row>
    <row r="3163" spans="22:24" x14ac:dyDescent="0.25">
      <c r="V3163" s="26">
        <v>3225</v>
      </c>
      <c r="W3163" s="26">
        <v>1972</v>
      </c>
      <c r="X3163" s="26" t="s">
        <v>3928</v>
      </c>
    </row>
    <row r="3164" spans="22:24" x14ac:dyDescent="0.25">
      <c r="V3164" s="25">
        <v>3226</v>
      </c>
      <c r="W3164" s="25">
        <v>439</v>
      </c>
      <c r="X3164" s="25" t="s">
        <v>722</v>
      </c>
    </row>
    <row r="3165" spans="22:24" x14ac:dyDescent="0.25">
      <c r="V3165" s="26">
        <v>3227</v>
      </c>
      <c r="W3165" s="26">
        <v>2163</v>
      </c>
      <c r="X3165" s="26" t="s">
        <v>3929</v>
      </c>
    </row>
    <row r="3166" spans="22:24" x14ac:dyDescent="0.25">
      <c r="V3166" s="26">
        <v>3228</v>
      </c>
      <c r="W3166" s="26">
        <v>137</v>
      </c>
      <c r="X3166" s="26" t="s">
        <v>3930</v>
      </c>
    </row>
    <row r="3167" spans="22:24" x14ac:dyDescent="0.25">
      <c r="V3167" s="25">
        <v>3229</v>
      </c>
      <c r="W3167" s="25">
        <v>4536</v>
      </c>
      <c r="X3167" s="25" t="s">
        <v>3931</v>
      </c>
    </row>
    <row r="3168" spans="22:24" x14ac:dyDescent="0.25">
      <c r="V3168" s="26">
        <v>3230</v>
      </c>
      <c r="W3168" s="26">
        <v>647</v>
      </c>
      <c r="X3168" s="26" t="s">
        <v>3932</v>
      </c>
    </row>
    <row r="3169" spans="22:24" x14ac:dyDescent="0.25">
      <c r="V3169" s="26">
        <v>3231</v>
      </c>
      <c r="W3169" s="26">
        <v>3124</v>
      </c>
      <c r="X3169" s="26" t="s">
        <v>3933</v>
      </c>
    </row>
    <row r="3170" spans="22:24" x14ac:dyDescent="0.25">
      <c r="V3170" s="26">
        <v>3232</v>
      </c>
      <c r="W3170" s="26">
        <v>137</v>
      </c>
      <c r="X3170" s="26" t="s">
        <v>3934</v>
      </c>
    </row>
    <row r="3171" spans="22:24" x14ac:dyDescent="0.25">
      <c r="V3171" s="25">
        <v>3233</v>
      </c>
      <c r="W3171" s="25">
        <v>2219</v>
      </c>
      <c r="X3171" s="25" t="s">
        <v>3935</v>
      </c>
    </row>
    <row r="3172" spans="22:24" x14ac:dyDescent="0.25">
      <c r="V3172" s="25">
        <v>3234</v>
      </c>
      <c r="W3172" s="25">
        <v>2219</v>
      </c>
      <c r="X3172" s="25" t="s">
        <v>3936</v>
      </c>
    </row>
    <row r="3173" spans="22:24" x14ac:dyDescent="0.25">
      <c r="V3173" s="25">
        <v>3235</v>
      </c>
      <c r="W3173" s="25">
        <v>2219</v>
      </c>
      <c r="X3173" s="25" t="s">
        <v>3937</v>
      </c>
    </row>
    <row r="3174" spans="22:24" x14ac:dyDescent="0.25">
      <c r="V3174" s="25">
        <v>3236</v>
      </c>
      <c r="W3174" s="25">
        <v>2219</v>
      </c>
      <c r="X3174" s="25" t="s">
        <v>3938</v>
      </c>
    </row>
    <row r="3175" spans="22:24" x14ac:dyDescent="0.25">
      <c r="V3175" s="25">
        <v>3237</v>
      </c>
      <c r="W3175" s="25">
        <v>2219</v>
      </c>
      <c r="X3175" s="25" t="s">
        <v>3939</v>
      </c>
    </row>
    <row r="3176" spans="22:24" x14ac:dyDescent="0.25">
      <c r="V3176" s="25">
        <v>3238</v>
      </c>
      <c r="W3176" s="25">
        <v>2219</v>
      </c>
      <c r="X3176" s="25" t="s">
        <v>3940</v>
      </c>
    </row>
    <row r="3177" spans="22:24" x14ac:dyDescent="0.25">
      <c r="V3177" s="25">
        <v>3239</v>
      </c>
      <c r="W3177" s="25">
        <v>2219</v>
      </c>
      <c r="X3177" s="25" t="s">
        <v>3941</v>
      </c>
    </row>
    <row r="3178" spans="22:24" x14ac:dyDescent="0.25">
      <c r="V3178" s="25">
        <v>3240</v>
      </c>
      <c r="W3178" s="25">
        <v>2219</v>
      </c>
      <c r="X3178" s="25" t="s">
        <v>3942</v>
      </c>
    </row>
    <row r="3179" spans="22:24" x14ac:dyDescent="0.25">
      <c r="V3179" s="25">
        <v>3241</v>
      </c>
      <c r="W3179" s="25">
        <v>2219</v>
      </c>
      <c r="X3179" s="25" t="s">
        <v>3943</v>
      </c>
    </row>
    <row r="3180" spans="22:24" x14ac:dyDescent="0.25">
      <c r="V3180" s="25">
        <v>3242</v>
      </c>
      <c r="W3180" s="25">
        <v>2219</v>
      </c>
      <c r="X3180" s="25" t="s">
        <v>3944</v>
      </c>
    </row>
    <row r="3181" spans="22:24" x14ac:dyDescent="0.25">
      <c r="V3181" s="25">
        <v>3243</v>
      </c>
      <c r="W3181" s="25">
        <v>2219</v>
      </c>
      <c r="X3181" s="25" t="s">
        <v>3945</v>
      </c>
    </row>
    <row r="3182" spans="22:24" x14ac:dyDescent="0.25">
      <c r="V3182" s="26">
        <v>3244</v>
      </c>
      <c r="W3182" s="26">
        <v>3124</v>
      </c>
      <c r="X3182" s="26" t="s">
        <v>3946</v>
      </c>
    </row>
    <row r="3183" spans="22:24" x14ac:dyDescent="0.25">
      <c r="V3183" s="26">
        <v>3245</v>
      </c>
      <c r="W3183" s="26">
        <v>1972</v>
      </c>
      <c r="X3183" s="26" t="s">
        <v>3947</v>
      </c>
    </row>
    <row r="3184" spans="22:24" x14ac:dyDescent="0.25">
      <c r="V3184" s="25">
        <v>3246</v>
      </c>
      <c r="W3184" s="25">
        <v>3899</v>
      </c>
      <c r="X3184" s="25" t="s">
        <v>3948</v>
      </c>
    </row>
    <row r="3185" spans="22:24" x14ac:dyDescent="0.25">
      <c r="V3185" s="26">
        <v>3247</v>
      </c>
      <c r="W3185" s="26">
        <v>2871</v>
      </c>
      <c r="X3185" s="26" t="s">
        <v>3949</v>
      </c>
    </row>
    <row r="3186" spans="22:24" x14ac:dyDescent="0.25">
      <c r="V3186" s="25">
        <v>3248</v>
      </c>
      <c r="W3186" s="25">
        <v>3898</v>
      </c>
      <c r="X3186" s="25" t="s">
        <v>707</v>
      </c>
    </row>
    <row r="3187" spans="22:24" x14ac:dyDescent="0.25">
      <c r="V3187" s="25">
        <v>3249</v>
      </c>
      <c r="W3187" s="25">
        <v>3898</v>
      </c>
      <c r="X3187" s="25" t="s">
        <v>708</v>
      </c>
    </row>
    <row r="3188" spans="22:24" x14ac:dyDescent="0.25">
      <c r="V3188" s="26">
        <v>3250</v>
      </c>
      <c r="W3188" s="26">
        <v>1940</v>
      </c>
      <c r="X3188" s="26" t="s">
        <v>3950</v>
      </c>
    </row>
    <row r="3189" spans="22:24" x14ac:dyDescent="0.25">
      <c r="V3189" s="25">
        <v>3251</v>
      </c>
      <c r="W3189" s="25">
        <v>2620</v>
      </c>
      <c r="X3189" s="25" t="s">
        <v>3951</v>
      </c>
    </row>
    <row r="3190" spans="22:24" x14ac:dyDescent="0.25">
      <c r="V3190" s="25">
        <v>3252</v>
      </c>
      <c r="W3190" s="25">
        <v>3898</v>
      </c>
      <c r="X3190" s="28" t="s">
        <v>3952</v>
      </c>
    </row>
    <row r="3191" spans="22:24" x14ac:dyDescent="0.25">
      <c r="V3191" s="25">
        <v>3253</v>
      </c>
      <c r="W3191" s="25">
        <v>2545</v>
      </c>
      <c r="X3191" s="25" t="s">
        <v>3953</v>
      </c>
    </row>
    <row r="3192" spans="22:24" x14ac:dyDescent="0.25">
      <c r="V3192" s="25">
        <v>3254</v>
      </c>
      <c r="W3192" s="25">
        <v>124</v>
      </c>
      <c r="X3192" s="25" t="s">
        <v>1611</v>
      </c>
    </row>
    <row r="3193" spans="22:24" x14ac:dyDescent="0.25">
      <c r="V3193" s="26">
        <v>3255</v>
      </c>
      <c r="W3193" s="26">
        <v>647</v>
      </c>
      <c r="X3193" s="26" t="s">
        <v>3954</v>
      </c>
    </row>
    <row r="3194" spans="22:24" x14ac:dyDescent="0.25">
      <c r="V3194" s="25">
        <v>3256</v>
      </c>
      <c r="W3194" s="25">
        <v>647</v>
      </c>
      <c r="X3194" s="25" t="s">
        <v>3955</v>
      </c>
    </row>
    <row r="3195" spans="22:24" x14ac:dyDescent="0.25">
      <c r="V3195" s="25">
        <v>3257</v>
      </c>
      <c r="W3195" s="25">
        <v>4541</v>
      </c>
      <c r="X3195" s="25" t="s">
        <v>3956</v>
      </c>
    </row>
    <row r="3196" spans="22:24" x14ac:dyDescent="0.25">
      <c r="V3196" s="25">
        <v>3258</v>
      </c>
      <c r="W3196" s="25">
        <v>647</v>
      </c>
      <c r="X3196" s="25" t="s">
        <v>3957</v>
      </c>
    </row>
    <row r="3197" spans="22:24" x14ac:dyDescent="0.25">
      <c r="V3197" s="26">
        <v>3259</v>
      </c>
      <c r="W3197" s="26">
        <v>647</v>
      </c>
      <c r="X3197" s="26" t="s">
        <v>3958</v>
      </c>
    </row>
    <row r="3198" spans="22:24" x14ac:dyDescent="0.25">
      <c r="V3198" s="26">
        <v>3260</v>
      </c>
      <c r="W3198" s="26">
        <v>647</v>
      </c>
      <c r="X3198" s="26" t="s">
        <v>3959</v>
      </c>
    </row>
    <row r="3199" spans="22:24" x14ac:dyDescent="0.25">
      <c r="V3199" s="25">
        <v>3261</v>
      </c>
      <c r="W3199" s="25">
        <v>647</v>
      </c>
      <c r="X3199" s="25" t="s">
        <v>3960</v>
      </c>
    </row>
    <row r="3200" spans="22:24" x14ac:dyDescent="0.25">
      <c r="V3200" s="25">
        <v>3262</v>
      </c>
      <c r="W3200" s="25">
        <v>1899</v>
      </c>
      <c r="X3200" s="25" t="s">
        <v>3961</v>
      </c>
    </row>
    <row r="3201" spans="22:24" x14ac:dyDescent="0.25">
      <c r="V3201" s="25">
        <v>3263</v>
      </c>
      <c r="W3201" s="25">
        <v>124</v>
      </c>
      <c r="X3201" s="25" t="s">
        <v>3962</v>
      </c>
    </row>
    <row r="3202" spans="22:24" x14ac:dyDescent="0.25">
      <c r="V3202" s="25">
        <v>3264</v>
      </c>
      <c r="W3202" s="25">
        <v>239</v>
      </c>
      <c r="X3202" s="25" t="s">
        <v>3963</v>
      </c>
    </row>
    <row r="3203" spans="22:24" x14ac:dyDescent="0.25">
      <c r="V3203" s="25">
        <v>3265</v>
      </c>
      <c r="W3203" s="25">
        <v>42</v>
      </c>
      <c r="X3203" s="25" t="s">
        <v>3964</v>
      </c>
    </row>
    <row r="3204" spans="22:24" x14ac:dyDescent="0.25">
      <c r="V3204" s="26">
        <v>3266</v>
      </c>
      <c r="W3204" s="26">
        <v>27</v>
      </c>
      <c r="X3204" s="26" t="s">
        <v>3965</v>
      </c>
    </row>
    <row r="3205" spans="22:24" x14ac:dyDescent="0.25">
      <c r="V3205" s="25">
        <v>3267</v>
      </c>
      <c r="W3205" s="25">
        <v>1806</v>
      </c>
      <c r="X3205" s="25" t="s">
        <v>3966</v>
      </c>
    </row>
    <row r="3206" spans="22:24" x14ac:dyDescent="0.25">
      <c r="V3206" s="25">
        <v>3268</v>
      </c>
      <c r="W3206" s="25">
        <v>167</v>
      </c>
      <c r="X3206" s="25" t="s">
        <v>3967</v>
      </c>
    </row>
    <row r="3207" spans="22:24" x14ac:dyDescent="0.25">
      <c r="V3207" s="26">
        <v>3269</v>
      </c>
      <c r="W3207" s="26">
        <v>137</v>
      </c>
      <c r="X3207" s="26" t="s">
        <v>3968</v>
      </c>
    </row>
    <row r="3208" spans="22:24" x14ac:dyDescent="0.25">
      <c r="V3208" s="26">
        <v>3270</v>
      </c>
      <c r="W3208" s="26">
        <v>167</v>
      </c>
      <c r="X3208" s="26" t="s">
        <v>3969</v>
      </c>
    </row>
    <row r="3209" spans="22:24" x14ac:dyDescent="0.25">
      <c r="V3209" s="25">
        <v>3271</v>
      </c>
      <c r="W3209" s="25">
        <v>2546</v>
      </c>
      <c r="X3209" s="25" t="s">
        <v>3970</v>
      </c>
    </row>
    <row r="3210" spans="22:24" x14ac:dyDescent="0.25">
      <c r="V3210" s="25">
        <v>3272</v>
      </c>
      <c r="W3210" s="25">
        <v>2546</v>
      </c>
      <c r="X3210" s="25" t="s">
        <v>3971</v>
      </c>
    </row>
    <row r="3211" spans="22:24" x14ac:dyDescent="0.25">
      <c r="V3211" s="25">
        <v>3273</v>
      </c>
      <c r="W3211" s="25">
        <v>2546</v>
      </c>
      <c r="X3211" s="25" t="s">
        <v>3972</v>
      </c>
    </row>
    <row r="3212" spans="22:24" x14ac:dyDescent="0.25">
      <c r="V3212" s="26">
        <v>3274</v>
      </c>
      <c r="W3212" s="26">
        <v>53</v>
      </c>
      <c r="X3212" s="26" t="s">
        <v>3973</v>
      </c>
    </row>
    <row r="3213" spans="22:24" x14ac:dyDescent="0.25">
      <c r="V3213" s="25">
        <v>3275</v>
      </c>
      <c r="W3213" s="25">
        <v>1972</v>
      </c>
      <c r="X3213" s="25" t="s">
        <v>3974</v>
      </c>
    </row>
    <row r="3214" spans="22:24" x14ac:dyDescent="0.25">
      <c r="V3214" s="26">
        <v>3276</v>
      </c>
      <c r="W3214" s="26">
        <v>167</v>
      </c>
      <c r="X3214" s="26" t="s">
        <v>3975</v>
      </c>
    </row>
    <row r="3215" spans="22:24" x14ac:dyDescent="0.25">
      <c r="V3215" s="26">
        <v>3277</v>
      </c>
      <c r="W3215" s="26">
        <v>167</v>
      </c>
      <c r="X3215" s="26" t="s">
        <v>3976</v>
      </c>
    </row>
    <row r="3216" spans="22:24" x14ac:dyDescent="0.25">
      <c r="V3216" s="26">
        <v>3278</v>
      </c>
      <c r="W3216" s="26">
        <v>137</v>
      </c>
      <c r="X3216" s="26" t="s">
        <v>3977</v>
      </c>
    </row>
    <row r="3217" spans="22:24" x14ac:dyDescent="0.25">
      <c r="V3217" s="25">
        <v>3279</v>
      </c>
      <c r="W3217" s="25">
        <v>2163</v>
      </c>
      <c r="X3217" s="25" t="s">
        <v>3978</v>
      </c>
    </row>
    <row r="3218" spans="22:24" x14ac:dyDescent="0.25">
      <c r="V3218" s="26">
        <v>3280</v>
      </c>
      <c r="W3218" s="26">
        <v>341</v>
      </c>
      <c r="X3218" s="26" t="s">
        <v>3979</v>
      </c>
    </row>
    <row r="3219" spans="22:24" x14ac:dyDescent="0.25">
      <c r="V3219" s="25">
        <v>3281</v>
      </c>
      <c r="W3219" s="25">
        <v>1103</v>
      </c>
      <c r="X3219" s="25" t="s">
        <v>3980</v>
      </c>
    </row>
    <row r="3220" spans="22:24" x14ac:dyDescent="0.25">
      <c r="V3220" s="25">
        <v>3282</v>
      </c>
      <c r="W3220" s="25">
        <v>3926</v>
      </c>
      <c r="X3220" s="25" t="s">
        <v>3981</v>
      </c>
    </row>
    <row r="3221" spans="22:24" x14ac:dyDescent="0.25">
      <c r="V3221" s="25">
        <v>3283</v>
      </c>
      <c r="W3221" s="25">
        <v>3926</v>
      </c>
      <c r="X3221" s="25" t="s">
        <v>3982</v>
      </c>
    </row>
    <row r="3222" spans="22:24" x14ac:dyDescent="0.25">
      <c r="V3222" s="25">
        <v>3284</v>
      </c>
      <c r="W3222" s="25">
        <v>3903</v>
      </c>
      <c r="X3222" s="28" t="s">
        <v>3983</v>
      </c>
    </row>
    <row r="3223" spans="22:24" x14ac:dyDescent="0.25">
      <c r="V3223" s="26">
        <v>3285</v>
      </c>
      <c r="W3223" s="26">
        <v>1966</v>
      </c>
      <c r="X3223" s="26" t="s">
        <v>3984</v>
      </c>
    </row>
    <row r="3224" spans="22:24" x14ac:dyDescent="0.25">
      <c r="V3224" s="25">
        <v>3286</v>
      </c>
      <c r="W3224" s="25">
        <v>1707</v>
      </c>
      <c r="X3224" s="25" t="s">
        <v>3985</v>
      </c>
    </row>
    <row r="3225" spans="22:24" x14ac:dyDescent="0.25">
      <c r="V3225" s="25">
        <v>3287</v>
      </c>
      <c r="W3225" s="25">
        <v>1967</v>
      </c>
      <c r="X3225" s="25" t="s">
        <v>3986</v>
      </c>
    </row>
    <row r="3226" spans="22:24" x14ac:dyDescent="0.25">
      <c r="V3226" s="25">
        <v>3288</v>
      </c>
      <c r="W3226" s="25">
        <v>134</v>
      </c>
      <c r="X3226" s="25" t="s">
        <v>3987</v>
      </c>
    </row>
    <row r="3227" spans="22:24" x14ac:dyDescent="0.25">
      <c r="V3227" s="26">
        <v>3289</v>
      </c>
      <c r="W3227" s="26">
        <v>1760</v>
      </c>
      <c r="X3227" s="26" t="s">
        <v>3988</v>
      </c>
    </row>
    <row r="3228" spans="22:24" x14ac:dyDescent="0.25">
      <c r="V3228" s="25">
        <v>3290</v>
      </c>
      <c r="W3228" s="25">
        <v>3899</v>
      </c>
      <c r="X3228" s="25" t="s">
        <v>3989</v>
      </c>
    </row>
    <row r="3229" spans="22:24" x14ac:dyDescent="0.25">
      <c r="V3229" s="26">
        <v>3291</v>
      </c>
      <c r="W3229" s="26">
        <v>53</v>
      </c>
      <c r="X3229" s="26" t="s">
        <v>3990</v>
      </c>
    </row>
    <row r="3230" spans="22:24" x14ac:dyDescent="0.25">
      <c r="V3230" s="25">
        <v>3292</v>
      </c>
      <c r="W3230" s="25">
        <v>1972</v>
      </c>
      <c r="X3230" s="25" t="s">
        <v>3991</v>
      </c>
    </row>
    <row r="3231" spans="22:24" x14ac:dyDescent="0.25">
      <c r="V3231" s="25">
        <v>3293</v>
      </c>
      <c r="W3231" s="25">
        <v>1820</v>
      </c>
      <c r="X3231" s="25" t="s">
        <v>3992</v>
      </c>
    </row>
    <row r="3232" spans="22:24" x14ac:dyDescent="0.25">
      <c r="V3232" s="26">
        <v>3294</v>
      </c>
      <c r="W3232" s="26">
        <v>93</v>
      </c>
      <c r="X3232" s="26" t="s">
        <v>3993</v>
      </c>
    </row>
    <row r="3233" spans="22:24" x14ac:dyDescent="0.25">
      <c r="V3233" s="25">
        <v>3295</v>
      </c>
      <c r="W3233" s="25">
        <v>3124</v>
      </c>
      <c r="X3233" s="25" t="s">
        <v>3994</v>
      </c>
    </row>
    <row r="3234" spans="22:24" x14ac:dyDescent="0.25">
      <c r="V3234" s="25">
        <v>3296</v>
      </c>
      <c r="W3234" s="25">
        <v>282</v>
      </c>
      <c r="X3234" s="25" t="s">
        <v>3995</v>
      </c>
    </row>
    <row r="3235" spans="22:24" x14ac:dyDescent="0.25">
      <c r="V3235" s="25">
        <v>3297</v>
      </c>
      <c r="W3235" s="25">
        <v>3296</v>
      </c>
      <c r="X3235" s="25" t="s">
        <v>3996</v>
      </c>
    </row>
    <row r="3236" spans="22:24" x14ac:dyDescent="0.25">
      <c r="V3236" s="25">
        <v>3298</v>
      </c>
      <c r="W3236" s="25">
        <v>3296</v>
      </c>
      <c r="X3236" s="25" t="s">
        <v>3997</v>
      </c>
    </row>
    <row r="3237" spans="22:24" x14ac:dyDescent="0.25">
      <c r="V3237" s="25">
        <v>3299</v>
      </c>
      <c r="W3237" s="25">
        <v>3296</v>
      </c>
      <c r="X3237" s="25" t="s">
        <v>3998</v>
      </c>
    </row>
    <row r="3238" spans="22:24" x14ac:dyDescent="0.25">
      <c r="V3238" s="25">
        <v>3300</v>
      </c>
      <c r="W3238" s="25">
        <v>3297</v>
      </c>
      <c r="X3238" s="25" t="s">
        <v>3999</v>
      </c>
    </row>
    <row r="3239" spans="22:24" x14ac:dyDescent="0.25">
      <c r="V3239" s="26">
        <v>3301</v>
      </c>
      <c r="W3239" s="26">
        <v>3298</v>
      </c>
      <c r="X3239" s="26" t="s">
        <v>4000</v>
      </c>
    </row>
    <row r="3240" spans="22:24" x14ac:dyDescent="0.25">
      <c r="V3240" s="26">
        <v>3302</v>
      </c>
      <c r="W3240" s="26">
        <v>3299</v>
      </c>
      <c r="X3240" s="26" t="s">
        <v>4001</v>
      </c>
    </row>
    <row r="3241" spans="22:24" x14ac:dyDescent="0.25">
      <c r="V3241" s="25">
        <v>3303</v>
      </c>
      <c r="W3241" s="25">
        <v>3902</v>
      </c>
      <c r="X3241" s="25" t="s">
        <v>4002</v>
      </c>
    </row>
    <row r="3242" spans="22:24" x14ac:dyDescent="0.25">
      <c r="V3242" s="25">
        <v>3304</v>
      </c>
      <c r="W3242" s="25">
        <v>3303</v>
      </c>
      <c r="X3242" s="25" t="s">
        <v>4003</v>
      </c>
    </row>
    <row r="3243" spans="22:24" x14ac:dyDescent="0.25">
      <c r="V3243" s="25">
        <v>3305</v>
      </c>
      <c r="W3243" s="25">
        <v>3303</v>
      </c>
      <c r="X3243" s="25" t="s">
        <v>4004</v>
      </c>
    </row>
    <row r="3244" spans="22:24" x14ac:dyDescent="0.25">
      <c r="V3244" s="25">
        <v>3306</v>
      </c>
      <c r="W3244" s="25">
        <v>1985</v>
      </c>
      <c r="X3244" s="25" t="s">
        <v>4005</v>
      </c>
    </row>
    <row r="3245" spans="22:24" x14ac:dyDescent="0.25">
      <c r="V3245" s="26">
        <v>3307</v>
      </c>
      <c r="W3245" s="26">
        <v>93</v>
      </c>
      <c r="X3245" s="26" t="s">
        <v>4006</v>
      </c>
    </row>
    <row r="3246" spans="22:24" x14ac:dyDescent="0.25">
      <c r="V3246" s="26">
        <v>3308</v>
      </c>
      <c r="W3246" s="26">
        <v>2610</v>
      </c>
      <c r="X3246" s="26" t="s">
        <v>4007</v>
      </c>
    </row>
    <row r="3247" spans="22:24" x14ac:dyDescent="0.25">
      <c r="V3247" s="26">
        <v>3309</v>
      </c>
      <c r="W3247" s="26">
        <v>2871</v>
      </c>
      <c r="X3247" s="26" t="s">
        <v>4008</v>
      </c>
    </row>
    <row r="3248" spans="22:24" x14ac:dyDescent="0.25">
      <c r="V3248" s="26">
        <v>3310</v>
      </c>
      <c r="W3248" s="26">
        <v>1966</v>
      </c>
      <c r="X3248" s="26" t="s">
        <v>4009</v>
      </c>
    </row>
    <row r="3249" spans="22:24" x14ac:dyDescent="0.25">
      <c r="V3249" s="26">
        <v>3311</v>
      </c>
      <c r="W3249" s="26">
        <v>1937</v>
      </c>
      <c r="X3249" s="26" t="s">
        <v>4010</v>
      </c>
    </row>
    <row r="3250" spans="22:24" x14ac:dyDescent="0.25">
      <c r="V3250" s="25">
        <v>3312</v>
      </c>
      <c r="W3250" s="25">
        <v>1649</v>
      </c>
      <c r="X3250" s="25" t="s">
        <v>4011</v>
      </c>
    </row>
    <row r="3251" spans="22:24" x14ac:dyDescent="0.25">
      <c r="V3251" s="26">
        <v>3313</v>
      </c>
      <c r="W3251" s="26">
        <v>244</v>
      </c>
      <c r="X3251" s="26" t="s">
        <v>4012</v>
      </c>
    </row>
    <row r="3252" spans="22:24" x14ac:dyDescent="0.25">
      <c r="V3252" s="26">
        <v>3314</v>
      </c>
      <c r="W3252" s="26">
        <v>3124</v>
      </c>
      <c r="X3252" s="26" t="s">
        <v>4013</v>
      </c>
    </row>
    <row r="3253" spans="22:24" x14ac:dyDescent="0.25">
      <c r="V3253" s="25">
        <v>3315</v>
      </c>
      <c r="W3253" s="25">
        <v>3124</v>
      </c>
      <c r="X3253" s="25" t="s">
        <v>4014</v>
      </c>
    </row>
    <row r="3254" spans="22:24" x14ac:dyDescent="0.25">
      <c r="V3254" s="26">
        <v>3316</v>
      </c>
      <c r="W3254" s="26">
        <v>445</v>
      </c>
      <c r="X3254" s="26" t="s">
        <v>4015</v>
      </c>
    </row>
    <row r="3255" spans="22:24" x14ac:dyDescent="0.25">
      <c r="V3255" s="25">
        <v>3317</v>
      </c>
      <c r="W3255" s="25">
        <v>3298</v>
      </c>
      <c r="X3255" s="25" t="s">
        <v>4016</v>
      </c>
    </row>
    <row r="3256" spans="22:24" x14ac:dyDescent="0.25">
      <c r="V3256" s="26">
        <v>3318</v>
      </c>
      <c r="W3256" s="26">
        <v>647</v>
      </c>
      <c r="X3256" s="26" t="s">
        <v>4017</v>
      </c>
    </row>
    <row r="3257" spans="22:24" x14ac:dyDescent="0.25">
      <c r="V3257" s="26">
        <v>3319</v>
      </c>
      <c r="W3257" s="26">
        <v>647</v>
      </c>
      <c r="X3257" s="26" t="s">
        <v>4018</v>
      </c>
    </row>
    <row r="3258" spans="22:24" x14ac:dyDescent="0.25">
      <c r="V3258" s="26">
        <v>3320</v>
      </c>
      <c r="W3258" s="26">
        <v>2871</v>
      </c>
      <c r="X3258" s="26" t="s">
        <v>4019</v>
      </c>
    </row>
    <row r="3259" spans="22:24" x14ac:dyDescent="0.25">
      <c r="V3259" s="25">
        <v>3321</v>
      </c>
      <c r="W3259" s="25">
        <v>3569</v>
      </c>
      <c r="X3259" s="25" t="s">
        <v>4020</v>
      </c>
    </row>
    <row r="3260" spans="22:24" x14ac:dyDescent="0.25">
      <c r="V3260" s="25">
        <v>3322</v>
      </c>
      <c r="W3260" s="25">
        <v>3926</v>
      </c>
      <c r="X3260" s="25" t="s">
        <v>4021</v>
      </c>
    </row>
    <row r="3261" spans="22:24" x14ac:dyDescent="0.25">
      <c r="V3261" s="25">
        <v>3323</v>
      </c>
      <c r="W3261" s="25">
        <v>124</v>
      </c>
      <c r="X3261" s="25" t="s">
        <v>4022</v>
      </c>
    </row>
    <row r="3262" spans="22:24" x14ac:dyDescent="0.25">
      <c r="V3262" s="25">
        <v>3324</v>
      </c>
      <c r="W3262" s="25">
        <v>137</v>
      </c>
      <c r="X3262" s="25" t="s">
        <v>758</v>
      </c>
    </row>
    <row r="3263" spans="22:24" x14ac:dyDescent="0.25">
      <c r="V3263" s="25">
        <v>3325</v>
      </c>
      <c r="W3263" s="25">
        <v>137</v>
      </c>
      <c r="X3263" s="25" t="s">
        <v>4023</v>
      </c>
    </row>
    <row r="3264" spans="22:24" x14ac:dyDescent="0.25">
      <c r="V3264" s="25">
        <v>3326</v>
      </c>
      <c r="W3264" s="25">
        <v>3368</v>
      </c>
      <c r="X3264" s="25" t="s">
        <v>799</v>
      </c>
    </row>
    <row r="3265" spans="22:24" x14ac:dyDescent="0.25">
      <c r="V3265" s="25">
        <v>3327</v>
      </c>
      <c r="W3265" s="25">
        <v>1937</v>
      </c>
      <c r="X3265" s="25" t="s">
        <v>4024</v>
      </c>
    </row>
    <row r="3266" spans="22:24" x14ac:dyDescent="0.25">
      <c r="V3266" s="26">
        <v>3328</v>
      </c>
      <c r="W3266" s="26">
        <v>1991</v>
      </c>
      <c r="X3266" s="26" t="s">
        <v>4025</v>
      </c>
    </row>
    <row r="3267" spans="22:24" x14ac:dyDescent="0.25">
      <c r="V3267" s="26">
        <v>3329</v>
      </c>
      <c r="W3267" s="26">
        <v>421</v>
      </c>
      <c r="X3267" s="26" t="s">
        <v>4026</v>
      </c>
    </row>
    <row r="3268" spans="22:24" x14ac:dyDescent="0.25">
      <c r="V3268" s="26">
        <v>3330</v>
      </c>
      <c r="W3268" s="26">
        <v>421</v>
      </c>
      <c r="X3268" s="26" t="s">
        <v>4027</v>
      </c>
    </row>
    <row r="3269" spans="22:24" x14ac:dyDescent="0.25">
      <c r="V3269" s="25">
        <v>3331</v>
      </c>
      <c r="W3269" s="25">
        <v>1943</v>
      </c>
      <c r="X3269" s="25" t="s">
        <v>4028</v>
      </c>
    </row>
    <row r="3270" spans="22:24" x14ac:dyDescent="0.25">
      <c r="V3270" s="25">
        <v>3332</v>
      </c>
      <c r="W3270" s="25">
        <v>3124</v>
      </c>
      <c r="X3270" s="25" t="s">
        <v>4029</v>
      </c>
    </row>
    <row r="3271" spans="22:24" x14ac:dyDescent="0.25">
      <c r="V3271" s="25">
        <v>3333</v>
      </c>
      <c r="W3271" s="25">
        <v>1806</v>
      </c>
      <c r="X3271" s="25" t="s">
        <v>4030</v>
      </c>
    </row>
    <row r="3272" spans="22:24" x14ac:dyDescent="0.25">
      <c r="V3272" s="25">
        <v>3334</v>
      </c>
      <c r="W3272" s="25">
        <v>167</v>
      </c>
      <c r="X3272" s="25" t="s">
        <v>4031</v>
      </c>
    </row>
    <row r="3273" spans="22:24" x14ac:dyDescent="0.25">
      <c r="V3273" s="26">
        <v>3335</v>
      </c>
      <c r="W3273" s="26">
        <v>167</v>
      </c>
      <c r="X3273" s="26" t="s">
        <v>4032</v>
      </c>
    </row>
    <row r="3274" spans="22:24" x14ac:dyDescent="0.25">
      <c r="V3274" s="25">
        <v>3336</v>
      </c>
      <c r="W3274" s="25">
        <v>1649</v>
      </c>
      <c r="X3274" s="25" t="s">
        <v>4033</v>
      </c>
    </row>
    <row r="3275" spans="22:24" x14ac:dyDescent="0.25">
      <c r="V3275" s="26">
        <v>3337</v>
      </c>
      <c r="W3275" s="26">
        <v>2163</v>
      </c>
      <c r="X3275" s="26" t="s">
        <v>4034</v>
      </c>
    </row>
    <row r="3276" spans="22:24" x14ac:dyDescent="0.25">
      <c r="V3276" s="25">
        <v>3338</v>
      </c>
      <c r="W3276" s="25">
        <v>1707</v>
      </c>
      <c r="X3276" s="25" t="s">
        <v>4035</v>
      </c>
    </row>
    <row r="3277" spans="22:24" x14ac:dyDescent="0.25">
      <c r="V3277" s="25">
        <v>3339</v>
      </c>
      <c r="W3277" s="25">
        <v>3338</v>
      </c>
      <c r="X3277" s="25" t="s">
        <v>4036</v>
      </c>
    </row>
    <row r="3278" spans="22:24" x14ac:dyDescent="0.25">
      <c r="V3278" s="25">
        <v>3340</v>
      </c>
      <c r="W3278" s="25">
        <v>1080</v>
      </c>
      <c r="X3278" s="25" t="s">
        <v>4037</v>
      </c>
    </row>
    <row r="3279" spans="22:24" x14ac:dyDescent="0.25">
      <c r="V3279" s="25">
        <v>3341</v>
      </c>
      <c r="W3279" s="25">
        <v>2688</v>
      </c>
      <c r="X3279" s="25" t="s">
        <v>4038</v>
      </c>
    </row>
    <row r="3280" spans="22:24" x14ac:dyDescent="0.25">
      <c r="V3280" s="25">
        <v>3342</v>
      </c>
      <c r="W3280" s="25">
        <v>3370</v>
      </c>
      <c r="X3280" s="25" t="s">
        <v>4039</v>
      </c>
    </row>
    <row r="3281" spans="22:24" x14ac:dyDescent="0.25">
      <c r="V3281" s="25">
        <v>3343</v>
      </c>
      <c r="W3281" s="25">
        <v>8</v>
      </c>
      <c r="X3281" s="25" t="s">
        <v>4040</v>
      </c>
    </row>
    <row r="3282" spans="22:24" x14ac:dyDescent="0.25">
      <c r="V3282" s="25">
        <v>3344</v>
      </c>
      <c r="W3282" s="25">
        <v>3343</v>
      </c>
      <c r="X3282" s="25" t="s">
        <v>4041</v>
      </c>
    </row>
    <row r="3283" spans="22:24" x14ac:dyDescent="0.25">
      <c r="V3283" s="26">
        <v>3345</v>
      </c>
      <c r="W3283" s="26">
        <v>1981</v>
      </c>
      <c r="X3283" s="26" t="s">
        <v>4042</v>
      </c>
    </row>
    <row r="3284" spans="22:24" x14ac:dyDescent="0.25">
      <c r="V3284" s="26">
        <v>3346</v>
      </c>
      <c r="W3284" s="26">
        <v>2286</v>
      </c>
      <c r="X3284" s="26" t="s">
        <v>4043</v>
      </c>
    </row>
    <row r="3285" spans="22:24" x14ac:dyDescent="0.25">
      <c r="V3285" s="25">
        <v>3347</v>
      </c>
      <c r="W3285" s="25">
        <v>189</v>
      </c>
      <c r="X3285" s="25" t="s">
        <v>4044</v>
      </c>
    </row>
    <row r="3286" spans="22:24" x14ac:dyDescent="0.25">
      <c r="V3286" s="25">
        <v>3348</v>
      </c>
      <c r="W3286" s="25">
        <v>2219</v>
      </c>
      <c r="X3286" s="25" t="s">
        <v>4045</v>
      </c>
    </row>
    <row r="3287" spans="22:24" x14ac:dyDescent="0.25">
      <c r="V3287" s="25">
        <v>3349</v>
      </c>
      <c r="W3287" s="25">
        <v>2219</v>
      </c>
      <c r="X3287" s="25" t="s">
        <v>4046</v>
      </c>
    </row>
    <row r="3288" spans="22:24" x14ac:dyDescent="0.25">
      <c r="V3288" s="25">
        <v>3350</v>
      </c>
      <c r="W3288" s="25">
        <v>2219</v>
      </c>
      <c r="X3288" s="25" t="s">
        <v>4047</v>
      </c>
    </row>
    <row r="3289" spans="22:24" x14ac:dyDescent="0.25">
      <c r="V3289" s="25">
        <v>3351</v>
      </c>
      <c r="W3289" s="25">
        <v>2219</v>
      </c>
      <c r="X3289" s="25" t="s">
        <v>4048</v>
      </c>
    </row>
    <row r="3290" spans="22:24" x14ac:dyDescent="0.25">
      <c r="V3290" s="25">
        <v>3352</v>
      </c>
      <c r="W3290" s="25">
        <v>2219</v>
      </c>
      <c r="X3290" s="25" t="s">
        <v>4049</v>
      </c>
    </row>
    <row r="3291" spans="22:24" x14ac:dyDescent="0.25">
      <c r="V3291" s="25">
        <v>3353</v>
      </c>
      <c r="W3291" s="25">
        <v>2219</v>
      </c>
      <c r="X3291" s="25" t="s">
        <v>4050</v>
      </c>
    </row>
    <row r="3292" spans="22:24" x14ac:dyDescent="0.25">
      <c r="V3292" s="25">
        <v>3354</v>
      </c>
      <c r="W3292" s="25">
        <v>2688</v>
      </c>
      <c r="X3292" s="25" t="s">
        <v>4051</v>
      </c>
    </row>
    <row r="3293" spans="22:24" x14ac:dyDescent="0.25">
      <c r="V3293" s="25">
        <v>3355</v>
      </c>
      <c r="W3293" s="25">
        <v>601</v>
      </c>
      <c r="X3293" s="25" t="s">
        <v>4052</v>
      </c>
    </row>
    <row r="3294" spans="22:24" x14ac:dyDescent="0.25">
      <c r="V3294" s="25">
        <v>3356</v>
      </c>
      <c r="W3294" s="25">
        <v>1457</v>
      </c>
      <c r="X3294" s="25" t="s">
        <v>4053</v>
      </c>
    </row>
    <row r="3295" spans="22:24" x14ac:dyDescent="0.25">
      <c r="V3295" s="25">
        <v>3357</v>
      </c>
      <c r="W3295" s="25">
        <v>3356</v>
      </c>
      <c r="X3295" s="25" t="s">
        <v>4054</v>
      </c>
    </row>
    <row r="3296" spans="22:24" x14ac:dyDescent="0.25">
      <c r="V3296" s="25">
        <v>3358</v>
      </c>
      <c r="W3296" s="25">
        <v>3356</v>
      </c>
      <c r="X3296" s="25" t="s">
        <v>4055</v>
      </c>
    </row>
    <row r="3297" spans="22:24" x14ac:dyDescent="0.25">
      <c r="V3297" s="25">
        <v>3359</v>
      </c>
      <c r="W3297" s="25">
        <v>3356</v>
      </c>
      <c r="X3297" s="25" t="s">
        <v>4056</v>
      </c>
    </row>
    <row r="3298" spans="22:24" x14ac:dyDescent="0.25">
      <c r="V3298" s="25">
        <v>3360</v>
      </c>
      <c r="W3298" s="25">
        <v>3356</v>
      </c>
      <c r="X3298" s="25" t="s">
        <v>4057</v>
      </c>
    </row>
    <row r="3299" spans="22:24" x14ac:dyDescent="0.25">
      <c r="V3299" s="25">
        <v>3361</v>
      </c>
      <c r="W3299" s="25">
        <v>3356</v>
      </c>
      <c r="X3299" s="25" t="s">
        <v>4058</v>
      </c>
    </row>
    <row r="3300" spans="22:24" x14ac:dyDescent="0.25">
      <c r="V3300" s="25">
        <v>3362</v>
      </c>
      <c r="W3300" s="25">
        <v>3356</v>
      </c>
      <c r="X3300" s="25" t="s">
        <v>4059</v>
      </c>
    </row>
    <row r="3301" spans="22:24" x14ac:dyDescent="0.25">
      <c r="V3301" s="25">
        <v>3363</v>
      </c>
      <c r="W3301" s="25">
        <v>3356</v>
      </c>
      <c r="X3301" s="25" t="s">
        <v>4060</v>
      </c>
    </row>
    <row r="3302" spans="22:24" x14ac:dyDescent="0.25">
      <c r="V3302" s="25">
        <v>3364</v>
      </c>
      <c r="W3302" s="25">
        <v>3356</v>
      </c>
      <c r="X3302" s="25" t="s">
        <v>4061</v>
      </c>
    </row>
    <row r="3303" spans="22:24" x14ac:dyDescent="0.25">
      <c r="V3303" s="25">
        <v>3365</v>
      </c>
      <c r="W3303" s="25">
        <v>3356</v>
      </c>
      <c r="X3303" s="25" t="s">
        <v>4062</v>
      </c>
    </row>
    <row r="3304" spans="22:24" x14ac:dyDescent="0.25">
      <c r="V3304" s="25">
        <v>3366</v>
      </c>
      <c r="W3304" s="25">
        <v>42</v>
      </c>
      <c r="X3304" s="25" t="s">
        <v>4063</v>
      </c>
    </row>
    <row r="3305" spans="22:24" x14ac:dyDescent="0.25">
      <c r="V3305" s="25">
        <v>3367</v>
      </c>
      <c r="W3305" s="25">
        <v>42</v>
      </c>
      <c r="X3305" s="25" t="s">
        <v>4064</v>
      </c>
    </row>
    <row r="3306" spans="22:24" x14ac:dyDescent="0.25">
      <c r="V3306" s="25">
        <v>3368</v>
      </c>
      <c r="W3306" s="25">
        <v>451</v>
      </c>
      <c r="X3306" s="25" t="s">
        <v>4065</v>
      </c>
    </row>
    <row r="3307" spans="22:24" x14ac:dyDescent="0.25">
      <c r="V3307" s="25">
        <v>3369</v>
      </c>
      <c r="W3307" s="25">
        <v>4197</v>
      </c>
      <c r="X3307" s="25" t="s">
        <v>4066</v>
      </c>
    </row>
    <row r="3308" spans="22:24" x14ac:dyDescent="0.25">
      <c r="V3308" s="25">
        <v>3370</v>
      </c>
      <c r="W3308" s="25">
        <v>4197</v>
      </c>
      <c r="X3308" s="25" t="s">
        <v>4067</v>
      </c>
    </row>
    <row r="3309" spans="22:24" x14ac:dyDescent="0.25">
      <c r="V3309" s="25">
        <v>3371</v>
      </c>
      <c r="W3309" s="25">
        <v>4197</v>
      </c>
      <c r="X3309" s="25" t="s">
        <v>4068</v>
      </c>
    </row>
    <row r="3310" spans="22:24" x14ac:dyDescent="0.25">
      <c r="V3310" s="25">
        <v>3372</v>
      </c>
      <c r="W3310" s="25">
        <v>4197</v>
      </c>
      <c r="X3310" s="25" t="s">
        <v>4069</v>
      </c>
    </row>
    <row r="3311" spans="22:24" x14ac:dyDescent="0.25">
      <c r="V3311" s="25">
        <v>3373</v>
      </c>
      <c r="W3311" s="25">
        <v>4197</v>
      </c>
      <c r="X3311" s="25" t="s">
        <v>4070</v>
      </c>
    </row>
    <row r="3312" spans="22:24" x14ac:dyDescent="0.25">
      <c r="V3312" s="25">
        <v>3374</v>
      </c>
      <c r="W3312" s="25">
        <v>4197</v>
      </c>
      <c r="X3312" s="25" t="s">
        <v>4071</v>
      </c>
    </row>
    <row r="3313" spans="22:24" x14ac:dyDescent="0.25">
      <c r="V3313" s="25">
        <v>3375</v>
      </c>
      <c r="W3313" s="25">
        <v>4197</v>
      </c>
      <c r="X3313" s="25" t="s">
        <v>4072</v>
      </c>
    </row>
    <row r="3314" spans="22:24" x14ac:dyDescent="0.25">
      <c r="V3314" s="25">
        <v>3376</v>
      </c>
      <c r="W3314" s="25">
        <v>4197</v>
      </c>
      <c r="X3314" s="25" t="s">
        <v>4073</v>
      </c>
    </row>
    <row r="3315" spans="22:24" x14ac:dyDescent="0.25">
      <c r="V3315" s="26">
        <v>3377</v>
      </c>
      <c r="W3315" s="26">
        <v>1972</v>
      </c>
      <c r="X3315" s="26" t="s">
        <v>4074</v>
      </c>
    </row>
    <row r="3316" spans="22:24" x14ac:dyDescent="0.25">
      <c r="V3316" s="26">
        <v>3378</v>
      </c>
      <c r="W3316" s="26">
        <v>2610</v>
      </c>
      <c r="X3316" s="26" t="s">
        <v>4075</v>
      </c>
    </row>
    <row r="3317" spans="22:24" x14ac:dyDescent="0.25">
      <c r="V3317" s="25">
        <v>3379</v>
      </c>
      <c r="W3317" s="25">
        <v>2283</v>
      </c>
      <c r="X3317" s="25" t="s">
        <v>4076</v>
      </c>
    </row>
    <row r="3318" spans="22:24" x14ac:dyDescent="0.25">
      <c r="V3318" s="26">
        <v>3380</v>
      </c>
      <c r="W3318" s="26">
        <v>1905</v>
      </c>
      <c r="X3318" s="26" t="s">
        <v>4077</v>
      </c>
    </row>
    <row r="3319" spans="22:24" x14ac:dyDescent="0.25">
      <c r="V3319" s="26">
        <v>3381</v>
      </c>
      <c r="W3319" s="26">
        <v>1760</v>
      </c>
      <c r="X3319" s="26" t="s">
        <v>4078</v>
      </c>
    </row>
    <row r="3320" spans="22:24" x14ac:dyDescent="0.25">
      <c r="V3320" s="25">
        <v>3382</v>
      </c>
      <c r="W3320" s="25">
        <v>111</v>
      </c>
      <c r="X3320" s="25" t="s">
        <v>4079</v>
      </c>
    </row>
    <row r="3321" spans="22:24" x14ac:dyDescent="0.25">
      <c r="V3321" s="25">
        <v>3383</v>
      </c>
      <c r="W3321" s="25">
        <v>3903</v>
      </c>
      <c r="X3321" s="25" t="s">
        <v>4080</v>
      </c>
    </row>
    <row r="3322" spans="22:24" x14ac:dyDescent="0.25">
      <c r="V3322" s="26">
        <v>3384</v>
      </c>
      <c r="W3322" s="26">
        <v>3124</v>
      </c>
      <c r="X3322" s="26" t="s">
        <v>4081</v>
      </c>
    </row>
    <row r="3323" spans="22:24" x14ac:dyDescent="0.25">
      <c r="V3323" s="25">
        <v>3385</v>
      </c>
      <c r="W3323" s="25">
        <v>2814</v>
      </c>
      <c r="X3323" s="25" t="s">
        <v>4082</v>
      </c>
    </row>
    <row r="3324" spans="22:24" x14ac:dyDescent="0.25">
      <c r="V3324" s="26">
        <v>3386</v>
      </c>
      <c r="W3324" s="26">
        <v>341</v>
      </c>
      <c r="X3324" s="26" t="s">
        <v>4083</v>
      </c>
    </row>
    <row r="3325" spans="22:24" x14ac:dyDescent="0.25">
      <c r="V3325" s="26">
        <v>3387</v>
      </c>
      <c r="W3325" s="26">
        <v>3124</v>
      </c>
      <c r="X3325" s="26" t="s">
        <v>4084</v>
      </c>
    </row>
    <row r="3326" spans="22:24" x14ac:dyDescent="0.25">
      <c r="V3326" s="25">
        <v>3388</v>
      </c>
      <c r="W3326" s="25">
        <v>26</v>
      </c>
      <c r="X3326" s="25" t="s">
        <v>4085</v>
      </c>
    </row>
    <row r="3327" spans="22:24" x14ac:dyDescent="0.25">
      <c r="V3327" s="25">
        <v>3389</v>
      </c>
      <c r="W3327" s="25">
        <v>3388</v>
      </c>
      <c r="X3327" s="25" t="s">
        <v>4086</v>
      </c>
    </row>
    <row r="3328" spans="22:24" x14ac:dyDescent="0.25">
      <c r="V3328" s="25">
        <v>3390</v>
      </c>
      <c r="W3328" s="25">
        <v>3389</v>
      </c>
      <c r="X3328" s="25" t="s">
        <v>4087</v>
      </c>
    </row>
    <row r="3329" spans="22:24" x14ac:dyDescent="0.25">
      <c r="V3329" s="25">
        <v>3391</v>
      </c>
      <c r="W3329" s="25">
        <v>2620</v>
      </c>
      <c r="X3329" s="25" t="s">
        <v>4088</v>
      </c>
    </row>
    <row r="3330" spans="22:24" x14ac:dyDescent="0.25">
      <c r="V3330" s="26">
        <v>3392</v>
      </c>
      <c r="W3330" s="26">
        <v>167</v>
      </c>
      <c r="X3330" s="26" t="s">
        <v>4089</v>
      </c>
    </row>
    <row r="3331" spans="22:24" x14ac:dyDescent="0.25">
      <c r="V3331" s="26">
        <v>3393</v>
      </c>
      <c r="W3331" s="26">
        <v>3085</v>
      </c>
      <c r="X3331" s="26" t="s">
        <v>4090</v>
      </c>
    </row>
    <row r="3332" spans="22:24" x14ac:dyDescent="0.25">
      <c r="V3332" s="25">
        <v>3394</v>
      </c>
      <c r="W3332" s="25">
        <v>397</v>
      </c>
      <c r="X3332" s="25" t="s">
        <v>4091</v>
      </c>
    </row>
    <row r="3333" spans="22:24" x14ac:dyDescent="0.25">
      <c r="V3333" s="25">
        <v>3395</v>
      </c>
      <c r="W3333" s="25">
        <v>397</v>
      </c>
      <c r="X3333" s="25" t="s">
        <v>4092</v>
      </c>
    </row>
    <row r="3334" spans="22:24" x14ac:dyDescent="0.25">
      <c r="V3334" s="25">
        <v>3396</v>
      </c>
      <c r="W3334" s="25">
        <v>4413</v>
      </c>
      <c r="X3334" s="25" t="s">
        <v>4093</v>
      </c>
    </row>
    <row r="3335" spans="22:24" x14ac:dyDescent="0.25">
      <c r="V3335" s="26">
        <v>3397</v>
      </c>
      <c r="W3335" s="26">
        <v>53</v>
      </c>
      <c r="X3335" s="26" t="s">
        <v>4094</v>
      </c>
    </row>
    <row r="3336" spans="22:24" x14ac:dyDescent="0.25">
      <c r="V3336" s="26">
        <v>3398</v>
      </c>
      <c r="W3336" s="26">
        <v>244</v>
      </c>
      <c r="X3336" s="26" t="s">
        <v>4095</v>
      </c>
    </row>
    <row r="3337" spans="22:24" x14ac:dyDescent="0.25">
      <c r="V3337" s="25">
        <v>3399</v>
      </c>
      <c r="W3337" s="25">
        <v>137</v>
      </c>
      <c r="X3337" s="25" t="s">
        <v>4096</v>
      </c>
    </row>
    <row r="3338" spans="22:24" x14ac:dyDescent="0.25">
      <c r="V3338" s="26">
        <v>3400</v>
      </c>
      <c r="W3338" s="26">
        <v>137</v>
      </c>
      <c r="X3338" s="26" t="s">
        <v>4097</v>
      </c>
    </row>
    <row r="3339" spans="22:24" x14ac:dyDescent="0.25">
      <c r="V3339" s="25">
        <v>3401</v>
      </c>
      <c r="W3339" s="25">
        <v>1852</v>
      </c>
      <c r="X3339" s="25" t="s">
        <v>4098</v>
      </c>
    </row>
    <row r="3340" spans="22:24" x14ac:dyDescent="0.25">
      <c r="V3340" s="25">
        <v>3402</v>
      </c>
      <c r="W3340" s="25">
        <v>11</v>
      </c>
      <c r="X3340" s="25" t="s">
        <v>4099</v>
      </c>
    </row>
    <row r="3341" spans="22:24" x14ac:dyDescent="0.25">
      <c r="V3341" s="25">
        <v>3403</v>
      </c>
      <c r="W3341" s="25">
        <v>11</v>
      </c>
      <c r="X3341" s="25" t="s">
        <v>4100</v>
      </c>
    </row>
    <row r="3342" spans="22:24" x14ac:dyDescent="0.25">
      <c r="V3342" s="25">
        <v>3404</v>
      </c>
      <c r="W3342" s="25">
        <v>11</v>
      </c>
      <c r="X3342" s="25" t="s">
        <v>4101</v>
      </c>
    </row>
    <row r="3343" spans="22:24" x14ac:dyDescent="0.25">
      <c r="V3343" s="25">
        <v>3405</v>
      </c>
      <c r="W3343" s="25">
        <v>11</v>
      </c>
      <c r="X3343" s="25" t="s">
        <v>4102</v>
      </c>
    </row>
    <row r="3344" spans="22:24" x14ac:dyDescent="0.25">
      <c r="V3344" s="25">
        <v>3406</v>
      </c>
      <c r="W3344" s="25">
        <v>11</v>
      </c>
      <c r="X3344" s="25" t="s">
        <v>4103</v>
      </c>
    </row>
    <row r="3345" spans="22:24" x14ac:dyDescent="0.25">
      <c r="V3345" s="25">
        <v>3407</v>
      </c>
      <c r="W3345" s="25">
        <v>3363</v>
      </c>
      <c r="X3345" s="25" t="s">
        <v>4104</v>
      </c>
    </row>
    <row r="3346" spans="22:24" x14ac:dyDescent="0.25">
      <c r="V3346" s="25">
        <v>3408</v>
      </c>
      <c r="W3346" s="25">
        <v>3363</v>
      </c>
      <c r="X3346" s="25" t="s">
        <v>4105</v>
      </c>
    </row>
    <row r="3347" spans="22:24" x14ac:dyDescent="0.25">
      <c r="V3347" s="25">
        <v>3409</v>
      </c>
      <c r="W3347" s="25">
        <v>3444</v>
      </c>
      <c r="X3347" s="25" t="s">
        <v>4106</v>
      </c>
    </row>
    <row r="3348" spans="22:24" x14ac:dyDescent="0.25">
      <c r="V3348" s="25">
        <v>3410</v>
      </c>
      <c r="W3348" s="25">
        <v>3446</v>
      </c>
      <c r="X3348" s="25" t="s">
        <v>837</v>
      </c>
    </row>
    <row r="3349" spans="22:24" x14ac:dyDescent="0.25">
      <c r="V3349" s="25">
        <v>3411</v>
      </c>
      <c r="W3349" s="25">
        <v>3926</v>
      </c>
      <c r="X3349" s="25" t="s">
        <v>4107</v>
      </c>
    </row>
    <row r="3350" spans="22:24" x14ac:dyDescent="0.25">
      <c r="V3350" s="25">
        <v>3412</v>
      </c>
      <c r="W3350" s="25">
        <v>3460</v>
      </c>
      <c r="X3350" s="25" t="s">
        <v>4108</v>
      </c>
    </row>
    <row r="3351" spans="22:24" x14ac:dyDescent="0.25">
      <c r="V3351" s="26">
        <v>3413</v>
      </c>
      <c r="W3351" s="26">
        <v>3124</v>
      </c>
      <c r="X3351" s="26" t="s">
        <v>4109</v>
      </c>
    </row>
    <row r="3352" spans="22:24" x14ac:dyDescent="0.25">
      <c r="V3352" s="25">
        <v>3414</v>
      </c>
      <c r="W3352" s="25">
        <v>2092</v>
      </c>
      <c r="X3352" s="25" t="s">
        <v>4110</v>
      </c>
    </row>
    <row r="3353" spans="22:24" x14ac:dyDescent="0.25">
      <c r="V3353" s="25">
        <v>3415</v>
      </c>
      <c r="W3353" s="25">
        <v>2092</v>
      </c>
      <c r="X3353" s="25" t="s">
        <v>4111</v>
      </c>
    </row>
    <row r="3354" spans="22:24" x14ac:dyDescent="0.25">
      <c r="V3354" s="25">
        <v>3416</v>
      </c>
      <c r="W3354" s="25">
        <v>415</v>
      </c>
      <c r="X3354" s="25" t="s">
        <v>4112</v>
      </c>
    </row>
    <row r="3355" spans="22:24" x14ac:dyDescent="0.25">
      <c r="V3355" s="26">
        <v>3417</v>
      </c>
      <c r="W3355" s="26">
        <v>415</v>
      </c>
      <c r="X3355" s="26" t="s">
        <v>4113</v>
      </c>
    </row>
    <row r="3356" spans="22:24" x14ac:dyDescent="0.25">
      <c r="V3356" s="26">
        <v>3418</v>
      </c>
      <c r="W3356" s="26">
        <v>415</v>
      </c>
      <c r="X3356" s="26" t="s">
        <v>4114</v>
      </c>
    </row>
    <row r="3357" spans="22:24" x14ac:dyDescent="0.25">
      <c r="V3357" s="26">
        <v>3419</v>
      </c>
      <c r="W3357" s="26">
        <v>415</v>
      </c>
      <c r="X3357" s="26" t="s">
        <v>4115</v>
      </c>
    </row>
    <row r="3358" spans="22:24" x14ac:dyDescent="0.25">
      <c r="V3358" s="26">
        <v>3420</v>
      </c>
      <c r="W3358" s="26">
        <v>421</v>
      </c>
      <c r="X3358" s="26" t="s">
        <v>4116</v>
      </c>
    </row>
    <row r="3359" spans="22:24" x14ac:dyDescent="0.25">
      <c r="V3359" s="25">
        <v>3421</v>
      </c>
      <c r="W3359" s="25">
        <v>3899</v>
      </c>
      <c r="X3359" s="25" t="s">
        <v>4117</v>
      </c>
    </row>
    <row r="3360" spans="22:24" x14ac:dyDescent="0.25">
      <c r="V3360" s="25">
        <v>3422</v>
      </c>
      <c r="W3360" s="25">
        <v>3999</v>
      </c>
      <c r="X3360" s="25" t="s">
        <v>4118</v>
      </c>
    </row>
    <row r="3361" spans="22:24" x14ac:dyDescent="0.25">
      <c r="V3361" s="26">
        <v>3423</v>
      </c>
      <c r="W3361" s="26">
        <v>419</v>
      </c>
      <c r="X3361" s="26" t="s">
        <v>4119</v>
      </c>
    </row>
    <row r="3362" spans="22:24" x14ac:dyDescent="0.25">
      <c r="V3362" s="26">
        <v>3424</v>
      </c>
      <c r="W3362" s="26">
        <v>3375</v>
      </c>
      <c r="X3362" s="26" t="s">
        <v>4120</v>
      </c>
    </row>
    <row r="3363" spans="22:24" x14ac:dyDescent="0.25">
      <c r="V3363" s="26">
        <v>3425</v>
      </c>
      <c r="W3363" s="26">
        <v>647</v>
      </c>
      <c r="X3363" s="26" t="s">
        <v>4121</v>
      </c>
    </row>
    <row r="3364" spans="22:24" x14ac:dyDescent="0.25">
      <c r="V3364" s="25">
        <v>3426</v>
      </c>
      <c r="W3364" s="25">
        <v>1820</v>
      </c>
      <c r="X3364" s="25" t="s">
        <v>4122</v>
      </c>
    </row>
    <row r="3365" spans="22:24" x14ac:dyDescent="0.25">
      <c r="V3365" s="25">
        <v>3427</v>
      </c>
      <c r="W3365" s="25">
        <v>1820</v>
      </c>
      <c r="X3365" s="25" t="s">
        <v>4123</v>
      </c>
    </row>
    <row r="3366" spans="22:24" x14ac:dyDescent="0.25">
      <c r="V3366" s="25">
        <v>3428</v>
      </c>
      <c r="W3366" s="25">
        <v>1820</v>
      </c>
      <c r="X3366" s="25" t="s">
        <v>4124</v>
      </c>
    </row>
    <row r="3367" spans="22:24" x14ac:dyDescent="0.25">
      <c r="V3367" s="26">
        <v>3429</v>
      </c>
      <c r="W3367" s="26">
        <v>1937</v>
      </c>
      <c r="X3367" s="26" t="s">
        <v>4125</v>
      </c>
    </row>
    <row r="3368" spans="22:24" x14ac:dyDescent="0.25">
      <c r="V3368" s="25">
        <v>3430</v>
      </c>
      <c r="W3368" s="25">
        <v>4117</v>
      </c>
      <c r="X3368" s="25" t="s">
        <v>4126</v>
      </c>
    </row>
    <row r="3369" spans="22:24" x14ac:dyDescent="0.25">
      <c r="V3369" s="26">
        <v>3431</v>
      </c>
      <c r="W3369" s="26">
        <v>167</v>
      </c>
      <c r="X3369" s="26" t="s">
        <v>4127</v>
      </c>
    </row>
    <row r="3370" spans="22:24" x14ac:dyDescent="0.25">
      <c r="V3370" s="25">
        <v>3432</v>
      </c>
      <c r="W3370" s="25">
        <v>3899</v>
      </c>
      <c r="X3370" s="25" t="s">
        <v>4128</v>
      </c>
    </row>
    <row r="3371" spans="22:24" x14ac:dyDescent="0.25">
      <c r="V3371" s="25">
        <v>3433</v>
      </c>
      <c r="W3371" s="25">
        <v>42</v>
      </c>
      <c r="X3371" s="25" t="s">
        <v>4129</v>
      </c>
    </row>
    <row r="3372" spans="22:24" x14ac:dyDescent="0.25">
      <c r="V3372" s="25">
        <v>3434</v>
      </c>
      <c r="W3372" s="25">
        <v>42</v>
      </c>
      <c r="X3372" s="25" t="s">
        <v>4130</v>
      </c>
    </row>
    <row r="3373" spans="22:24" x14ac:dyDescent="0.25">
      <c r="V3373" s="25">
        <v>3435</v>
      </c>
      <c r="W3373" s="25">
        <v>3371</v>
      </c>
      <c r="X3373" s="25" t="s">
        <v>4131</v>
      </c>
    </row>
    <row r="3374" spans="22:24" x14ac:dyDescent="0.25">
      <c r="V3374" s="26">
        <v>3436</v>
      </c>
      <c r="W3374" s="26">
        <v>1972</v>
      </c>
      <c r="X3374" s="26" t="s">
        <v>4132</v>
      </c>
    </row>
    <row r="3375" spans="22:24" x14ac:dyDescent="0.25">
      <c r="V3375" s="26">
        <v>3437</v>
      </c>
      <c r="W3375" s="26">
        <v>2283</v>
      </c>
      <c r="X3375" s="26" t="s">
        <v>4133</v>
      </c>
    </row>
    <row r="3376" spans="22:24" x14ac:dyDescent="0.25">
      <c r="V3376" s="25">
        <v>3438</v>
      </c>
      <c r="W3376" s="25">
        <v>3460</v>
      </c>
      <c r="X3376" s="25" t="s">
        <v>4134</v>
      </c>
    </row>
    <row r="3377" spans="22:24" x14ac:dyDescent="0.25">
      <c r="V3377" s="25">
        <v>3439</v>
      </c>
      <c r="W3377" s="25">
        <v>53</v>
      </c>
      <c r="X3377" s="25" t="s">
        <v>4135</v>
      </c>
    </row>
    <row r="3378" spans="22:24" x14ac:dyDescent="0.25">
      <c r="V3378" s="26">
        <v>3440</v>
      </c>
      <c r="W3378" s="26">
        <v>53</v>
      </c>
      <c r="X3378" s="26" t="s">
        <v>4136</v>
      </c>
    </row>
    <row r="3379" spans="22:24" x14ac:dyDescent="0.25">
      <c r="V3379" s="26">
        <v>3441</v>
      </c>
      <c r="W3379" s="26">
        <v>421</v>
      </c>
      <c r="X3379" s="26" t="s">
        <v>4137</v>
      </c>
    </row>
    <row r="3380" spans="22:24" x14ac:dyDescent="0.25">
      <c r="V3380" s="25">
        <v>3442</v>
      </c>
      <c r="W3380" s="25">
        <v>99</v>
      </c>
      <c r="X3380" s="25" t="s">
        <v>4138</v>
      </c>
    </row>
    <row r="3381" spans="22:24" x14ac:dyDescent="0.25">
      <c r="V3381" s="25">
        <v>3443</v>
      </c>
      <c r="W3381" s="25">
        <v>99</v>
      </c>
      <c r="X3381" s="25" t="s">
        <v>4139</v>
      </c>
    </row>
    <row r="3382" spans="22:24" x14ac:dyDescent="0.25">
      <c r="V3382" s="25">
        <v>3444</v>
      </c>
      <c r="W3382" s="25">
        <v>3357</v>
      </c>
      <c r="X3382" s="25" t="s">
        <v>4140</v>
      </c>
    </row>
    <row r="3383" spans="22:24" x14ac:dyDescent="0.25">
      <c r="V3383" s="25">
        <v>3445</v>
      </c>
      <c r="W3383" s="25">
        <v>3444</v>
      </c>
      <c r="X3383" s="25" t="s">
        <v>4141</v>
      </c>
    </row>
    <row r="3384" spans="22:24" x14ac:dyDescent="0.25">
      <c r="V3384" s="25">
        <v>3446</v>
      </c>
      <c r="W3384" s="25">
        <v>3357</v>
      </c>
      <c r="X3384" s="25" t="s">
        <v>18</v>
      </c>
    </row>
    <row r="3385" spans="22:24" x14ac:dyDescent="0.25">
      <c r="V3385" s="25">
        <v>3447</v>
      </c>
      <c r="W3385" s="25">
        <v>3446</v>
      </c>
      <c r="X3385" s="25" t="s">
        <v>838</v>
      </c>
    </row>
    <row r="3386" spans="22:24" x14ac:dyDescent="0.25">
      <c r="V3386" s="25">
        <v>3448</v>
      </c>
      <c r="W3386" s="25">
        <v>2814</v>
      </c>
      <c r="X3386" s="25" t="s">
        <v>4142</v>
      </c>
    </row>
    <row r="3387" spans="22:24" x14ac:dyDescent="0.25">
      <c r="V3387" s="26">
        <v>3449</v>
      </c>
      <c r="W3387" s="26">
        <v>2688</v>
      </c>
      <c r="X3387" s="26" t="s">
        <v>4143</v>
      </c>
    </row>
    <row r="3388" spans="22:24" x14ac:dyDescent="0.25">
      <c r="V3388" s="26">
        <v>3450</v>
      </c>
      <c r="W3388" s="26">
        <v>321</v>
      </c>
      <c r="X3388" s="26" t="s">
        <v>4144</v>
      </c>
    </row>
    <row r="3389" spans="22:24" x14ac:dyDescent="0.25">
      <c r="V3389" s="25">
        <v>3451</v>
      </c>
      <c r="W3389" s="25">
        <v>321</v>
      </c>
      <c r="X3389" s="25" t="s">
        <v>4145</v>
      </c>
    </row>
    <row r="3390" spans="22:24" x14ac:dyDescent="0.25">
      <c r="V3390" s="26">
        <v>3452</v>
      </c>
      <c r="W3390" s="26">
        <v>321</v>
      </c>
      <c r="X3390" s="26" t="s">
        <v>4146</v>
      </c>
    </row>
    <row r="3391" spans="22:24" x14ac:dyDescent="0.25">
      <c r="V3391" s="26">
        <v>3453</v>
      </c>
      <c r="W3391" s="26">
        <v>3372</v>
      </c>
      <c r="X3391" s="26" t="s">
        <v>4147</v>
      </c>
    </row>
    <row r="3392" spans="22:24" x14ac:dyDescent="0.25">
      <c r="V3392" s="25">
        <v>3454</v>
      </c>
      <c r="W3392" s="25">
        <v>3571</v>
      </c>
      <c r="X3392" s="25" t="s">
        <v>4148</v>
      </c>
    </row>
    <row r="3393" spans="22:24" x14ac:dyDescent="0.25">
      <c r="V3393" s="25">
        <v>3455</v>
      </c>
      <c r="W3393" s="25">
        <v>3571</v>
      </c>
      <c r="X3393" s="25" t="s">
        <v>4149</v>
      </c>
    </row>
    <row r="3394" spans="22:24" x14ac:dyDescent="0.25">
      <c r="V3394" s="25">
        <v>3456</v>
      </c>
      <c r="W3394" s="25">
        <v>4011</v>
      </c>
      <c r="X3394" s="25" t="s">
        <v>4150</v>
      </c>
    </row>
    <row r="3395" spans="22:24" x14ac:dyDescent="0.25">
      <c r="V3395" s="25">
        <v>3457</v>
      </c>
      <c r="W3395" s="25">
        <v>1707</v>
      </c>
      <c r="X3395" s="25" t="s">
        <v>4151</v>
      </c>
    </row>
    <row r="3396" spans="22:24" x14ac:dyDescent="0.25">
      <c r="V3396" s="25">
        <v>3458</v>
      </c>
      <c r="W3396" s="25">
        <v>465</v>
      </c>
      <c r="X3396" s="25" t="s">
        <v>322</v>
      </c>
    </row>
    <row r="3397" spans="22:24" x14ac:dyDescent="0.25">
      <c r="V3397" s="25">
        <v>3459</v>
      </c>
      <c r="W3397" s="25">
        <v>27</v>
      </c>
      <c r="X3397" s="25" t="s">
        <v>4152</v>
      </c>
    </row>
    <row r="3398" spans="22:24" x14ac:dyDescent="0.25">
      <c r="V3398" s="25">
        <v>3460</v>
      </c>
      <c r="W3398" s="25">
        <v>2480</v>
      </c>
      <c r="X3398" s="25" t="s">
        <v>4153</v>
      </c>
    </row>
    <row r="3399" spans="22:24" x14ac:dyDescent="0.25">
      <c r="V3399" s="26">
        <v>3461</v>
      </c>
      <c r="W3399" s="26">
        <v>167</v>
      </c>
      <c r="X3399" s="26" t="s">
        <v>4154</v>
      </c>
    </row>
    <row r="3400" spans="22:24" x14ac:dyDescent="0.25">
      <c r="V3400" s="25">
        <v>3462</v>
      </c>
      <c r="W3400" s="25">
        <v>3124</v>
      </c>
      <c r="X3400" s="25" t="s">
        <v>4155</v>
      </c>
    </row>
    <row r="3401" spans="22:24" x14ac:dyDescent="0.25">
      <c r="V3401" s="25">
        <v>3463</v>
      </c>
      <c r="W3401" s="25">
        <v>244</v>
      </c>
      <c r="X3401" s="25" t="s">
        <v>4156</v>
      </c>
    </row>
    <row r="3402" spans="22:24" x14ac:dyDescent="0.25">
      <c r="V3402" s="25">
        <v>3464</v>
      </c>
      <c r="W3402" s="25">
        <v>42</v>
      </c>
      <c r="X3402" s="25" t="s">
        <v>4157</v>
      </c>
    </row>
    <row r="3403" spans="22:24" x14ac:dyDescent="0.25">
      <c r="V3403" s="25">
        <v>3465</v>
      </c>
      <c r="W3403" s="25">
        <v>3569</v>
      </c>
      <c r="X3403" s="25" t="s">
        <v>4158</v>
      </c>
    </row>
    <row r="3404" spans="22:24" x14ac:dyDescent="0.25">
      <c r="V3404" s="25">
        <v>3466</v>
      </c>
      <c r="W3404" s="25">
        <v>201</v>
      </c>
      <c r="X3404" s="25" t="s">
        <v>4159</v>
      </c>
    </row>
    <row r="3405" spans="22:24" x14ac:dyDescent="0.25">
      <c r="V3405" s="25">
        <v>3467</v>
      </c>
      <c r="W3405" s="25">
        <v>167</v>
      </c>
      <c r="X3405" s="25" t="s">
        <v>4160</v>
      </c>
    </row>
    <row r="3406" spans="22:24" x14ac:dyDescent="0.25">
      <c r="V3406" s="25">
        <v>3468</v>
      </c>
      <c r="W3406" s="25">
        <v>99</v>
      </c>
      <c r="X3406" s="25" t="s">
        <v>4161</v>
      </c>
    </row>
    <row r="3407" spans="22:24" x14ac:dyDescent="0.25">
      <c r="V3407" s="25">
        <v>3469</v>
      </c>
      <c r="W3407" s="25">
        <v>99</v>
      </c>
      <c r="X3407" s="25" t="s">
        <v>4162</v>
      </c>
    </row>
    <row r="3408" spans="22:24" x14ac:dyDescent="0.25">
      <c r="V3408" s="25">
        <v>3470</v>
      </c>
      <c r="W3408" s="25">
        <v>3903</v>
      </c>
      <c r="X3408" s="25" t="s">
        <v>4163</v>
      </c>
    </row>
    <row r="3409" spans="22:24" x14ac:dyDescent="0.25">
      <c r="V3409" s="25">
        <v>3471</v>
      </c>
      <c r="W3409" s="25">
        <v>3895</v>
      </c>
      <c r="X3409" s="25" t="s">
        <v>4164</v>
      </c>
    </row>
    <row r="3410" spans="22:24" x14ac:dyDescent="0.25">
      <c r="V3410" s="26">
        <v>3472</v>
      </c>
      <c r="W3410" s="26">
        <v>3372</v>
      </c>
      <c r="X3410" s="26" t="s">
        <v>4165</v>
      </c>
    </row>
    <row r="3411" spans="22:24" x14ac:dyDescent="0.25">
      <c r="V3411" s="26">
        <v>3473</v>
      </c>
      <c r="W3411" s="26">
        <v>2445</v>
      </c>
      <c r="X3411" s="26" t="s">
        <v>4166</v>
      </c>
    </row>
    <row r="3412" spans="22:24" x14ac:dyDescent="0.25">
      <c r="V3412" s="26">
        <v>3474</v>
      </c>
      <c r="W3412" s="26">
        <v>1963</v>
      </c>
      <c r="X3412" s="26" t="s">
        <v>4167</v>
      </c>
    </row>
    <row r="3413" spans="22:24" x14ac:dyDescent="0.25">
      <c r="V3413" s="26">
        <v>3475</v>
      </c>
      <c r="W3413" s="26">
        <v>3124</v>
      </c>
      <c r="X3413" s="26" t="s">
        <v>4168</v>
      </c>
    </row>
    <row r="3414" spans="22:24" x14ac:dyDescent="0.25">
      <c r="V3414" s="25">
        <v>3476</v>
      </c>
      <c r="W3414" s="25">
        <v>601</v>
      </c>
      <c r="X3414" s="25" t="s">
        <v>4169</v>
      </c>
    </row>
    <row r="3415" spans="22:24" x14ac:dyDescent="0.25">
      <c r="V3415" s="25">
        <v>3477</v>
      </c>
      <c r="W3415" s="25">
        <v>601</v>
      </c>
      <c r="X3415" s="25" t="s">
        <v>4170</v>
      </c>
    </row>
    <row r="3416" spans="22:24" x14ac:dyDescent="0.25">
      <c r="V3416" s="26">
        <v>3478</v>
      </c>
      <c r="W3416" s="26">
        <v>93</v>
      </c>
      <c r="X3416" s="26" t="s">
        <v>4171</v>
      </c>
    </row>
    <row r="3417" spans="22:24" x14ac:dyDescent="0.25">
      <c r="V3417" s="25">
        <v>3479</v>
      </c>
      <c r="W3417" s="25">
        <v>53</v>
      </c>
      <c r="X3417" s="25" t="s">
        <v>4172</v>
      </c>
    </row>
    <row r="3418" spans="22:24" x14ac:dyDescent="0.25">
      <c r="V3418" s="25">
        <v>3480</v>
      </c>
      <c r="W3418" s="25">
        <v>53</v>
      </c>
      <c r="X3418" s="25" t="s">
        <v>4173</v>
      </c>
    </row>
    <row r="3419" spans="22:24" x14ac:dyDescent="0.25">
      <c r="V3419" s="25">
        <v>3481</v>
      </c>
      <c r="W3419" s="25">
        <v>53</v>
      </c>
      <c r="X3419" s="25" t="s">
        <v>4174</v>
      </c>
    </row>
    <row r="3420" spans="22:24" x14ac:dyDescent="0.25">
      <c r="V3420" s="25">
        <v>3482</v>
      </c>
      <c r="W3420" s="25">
        <v>53</v>
      </c>
      <c r="X3420" s="25" t="s">
        <v>4175</v>
      </c>
    </row>
    <row r="3421" spans="22:24" x14ac:dyDescent="0.25">
      <c r="V3421" s="25">
        <v>3483</v>
      </c>
      <c r="W3421" s="25">
        <v>53</v>
      </c>
      <c r="X3421" s="25" t="s">
        <v>4176</v>
      </c>
    </row>
    <row r="3422" spans="22:24" x14ac:dyDescent="0.25">
      <c r="V3422" s="25">
        <v>3484</v>
      </c>
      <c r="W3422" s="25">
        <v>107</v>
      </c>
      <c r="X3422" s="25" t="s">
        <v>4177</v>
      </c>
    </row>
    <row r="3423" spans="22:24" x14ac:dyDescent="0.25">
      <c r="V3423" s="25">
        <v>3485</v>
      </c>
      <c r="W3423" s="25">
        <v>3218</v>
      </c>
      <c r="X3423" s="25" t="s">
        <v>4178</v>
      </c>
    </row>
    <row r="3424" spans="22:24" x14ac:dyDescent="0.25">
      <c r="V3424" s="26">
        <v>3486</v>
      </c>
      <c r="W3424" s="26">
        <v>2161</v>
      </c>
      <c r="X3424" s="26" t="s">
        <v>4179</v>
      </c>
    </row>
    <row r="3425" spans="22:24" x14ac:dyDescent="0.25">
      <c r="V3425" s="25">
        <v>3487</v>
      </c>
      <c r="W3425" s="25">
        <v>3303</v>
      </c>
      <c r="X3425" s="25" t="s">
        <v>4180</v>
      </c>
    </row>
    <row r="3426" spans="22:24" x14ac:dyDescent="0.25">
      <c r="V3426" s="26">
        <v>3488</v>
      </c>
      <c r="W3426" s="26">
        <v>1972</v>
      </c>
      <c r="X3426" s="26" t="s">
        <v>4181</v>
      </c>
    </row>
    <row r="3427" spans="22:24" x14ac:dyDescent="0.25">
      <c r="V3427" s="25">
        <v>3489</v>
      </c>
      <c r="W3427" s="25">
        <v>1937</v>
      </c>
      <c r="X3427" s="25" t="s">
        <v>4182</v>
      </c>
    </row>
    <row r="3428" spans="22:24" x14ac:dyDescent="0.25">
      <c r="V3428" s="26">
        <v>3490</v>
      </c>
      <c r="W3428" s="26">
        <v>1991</v>
      </c>
      <c r="X3428" s="26" t="s">
        <v>4183</v>
      </c>
    </row>
    <row r="3429" spans="22:24" x14ac:dyDescent="0.25">
      <c r="V3429" s="26">
        <v>3491</v>
      </c>
      <c r="W3429" s="26">
        <v>1975</v>
      </c>
      <c r="X3429" s="26" t="s">
        <v>4184</v>
      </c>
    </row>
    <row r="3430" spans="22:24" x14ac:dyDescent="0.25">
      <c r="V3430" s="25">
        <v>3492</v>
      </c>
      <c r="W3430" s="25">
        <v>456</v>
      </c>
      <c r="X3430" s="25" t="s">
        <v>583</v>
      </c>
    </row>
    <row r="3431" spans="22:24" x14ac:dyDescent="0.25">
      <c r="V3431" s="25">
        <v>3493</v>
      </c>
      <c r="W3431" s="25">
        <v>3724</v>
      </c>
      <c r="X3431" s="25" t="s">
        <v>774</v>
      </c>
    </row>
    <row r="3432" spans="22:24" x14ac:dyDescent="0.25">
      <c r="V3432" s="25">
        <v>3494</v>
      </c>
      <c r="W3432" s="25">
        <v>3390</v>
      </c>
      <c r="X3432" s="25" t="s">
        <v>4185</v>
      </c>
    </row>
    <row r="3433" spans="22:24" x14ac:dyDescent="0.25">
      <c r="V3433" s="25">
        <v>3495</v>
      </c>
      <c r="W3433" s="25">
        <v>740</v>
      </c>
      <c r="X3433" s="25" t="s">
        <v>4186</v>
      </c>
    </row>
    <row r="3434" spans="22:24" x14ac:dyDescent="0.25">
      <c r="V3434" s="25">
        <v>3496</v>
      </c>
      <c r="W3434" s="25">
        <v>3495</v>
      </c>
      <c r="X3434" s="25" t="s">
        <v>421</v>
      </c>
    </row>
    <row r="3435" spans="22:24" x14ac:dyDescent="0.25">
      <c r="V3435" s="26">
        <v>3497</v>
      </c>
      <c r="W3435" s="26">
        <v>3372</v>
      </c>
      <c r="X3435" s="26" t="s">
        <v>4187</v>
      </c>
    </row>
    <row r="3436" spans="22:24" x14ac:dyDescent="0.25">
      <c r="V3436" s="26">
        <v>3498</v>
      </c>
      <c r="W3436" s="26">
        <v>3372</v>
      </c>
      <c r="X3436" s="26" t="s">
        <v>4188</v>
      </c>
    </row>
    <row r="3437" spans="22:24" x14ac:dyDescent="0.25">
      <c r="V3437" s="25">
        <v>3499</v>
      </c>
      <c r="W3437" s="25">
        <v>1979</v>
      </c>
      <c r="X3437" s="25" t="s">
        <v>4189</v>
      </c>
    </row>
    <row r="3438" spans="22:24" x14ac:dyDescent="0.25">
      <c r="V3438" s="25">
        <v>3500</v>
      </c>
      <c r="W3438" s="25">
        <v>2868</v>
      </c>
      <c r="X3438" s="25" t="s">
        <v>4190</v>
      </c>
    </row>
    <row r="3439" spans="22:24" x14ac:dyDescent="0.25">
      <c r="V3439" s="25">
        <v>3501</v>
      </c>
      <c r="W3439" s="25">
        <v>3124</v>
      </c>
      <c r="X3439" s="25" t="s">
        <v>4191</v>
      </c>
    </row>
    <row r="3440" spans="22:24" x14ac:dyDescent="0.25">
      <c r="V3440" s="26">
        <v>3502</v>
      </c>
      <c r="W3440" s="26">
        <v>1975</v>
      </c>
      <c r="X3440" s="26" t="s">
        <v>4192</v>
      </c>
    </row>
    <row r="3441" spans="22:24" x14ac:dyDescent="0.25">
      <c r="V3441" s="25">
        <v>3503</v>
      </c>
      <c r="W3441" s="25">
        <v>2102</v>
      </c>
      <c r="X3441" s="25" t="s">
        <v>4193</v>
      </c>
    </row>
    <row r="3442" spans="22:24" x14ac:dyDescent="0.25">
      <c r="V3442" s="26">
        <v>3504</v>
      </c>
      <c r="W3442" s="26">
        <v>3124</v>
      </c>
      <c r="X3442" s="26" t="s">
        <v>4194</v>
      </c>
    </row>
    <row r="3443" spans="22:24" x14ac:dyDescent="0.25">
      <c r="V3443" s="26">
        <v>3505</v>
      </c>
      <c r="W3443" s="26">
        <v>108</v>
      </c>
      <c r="X3443" s="26" t="s">
        <v>4195</v>
      </c>
    </row>
    <row r="3444" spans="22:24" x14ac:dyDescent="0.25">
      <c r="V3444" s="25">
        <v>3506</v>
      </c>
      <c r="W3444" s="25">
        <v>1707</v>
      </c>
      <c r="X3444" s="25" t="s">
        <v>4196</v>
      </c>
    </row>
    <row r="3445" spans="22:24" x14ac:dyDescent="0.25">
      <c r="V3445" s="26">
        <v>3507</v>
      </c>
      <c r="W3445" s="26">
        <v>42</v>
      </c>
      <c r="X3445" s="26" t="s">
        <v>4197</v>
      </c>
    </row>
    <row r="3446" spans="22:24" x14ac:dyDescent="0.25">
      <c r="V3446" s="26">
        <v>3508</v>
      </c>
      <c r="W3446" s="26">
        <v>1972</v>
      </c>
      <c r="X3446" s="26" t="s">
        <v>4198</v>
      </c>
    </row>
    <row r="3447" spans="22:24" x14ac:dyDescent="0.25">
      <c r="V3447" s="25">
        <v>3509</v>
      </c>
      <c r="W3447" s="25">
        <v>167</v>
      </c>
      <c r="X3447" s="25" t="s">
        <v>4199</v>
      </c>
    </row>
    <row r="3448" spans="22:24" x14ac:dyDescent="0.25">
      <c r="V3448" s="25">
        <v>3510</v>
      </c>
      <c r="W3448" s="25">
        <v>167</v>
      </c>
      <c r="X3448" s="25" t="s">
        <v>4200</v>
      </c>
    </row>
    <row r="3449" spans="22:24" x14ac:dyDescent="0.25">
      <c r="V3449" s="26">
        <v>3511</v>
      </c>
      <c r="W3449" s="26">
        <v>647</v>
      </c>
      <c r="X3449" s="26" t="s">
        <v>4201</v>
      </c>
    </row>
    <row r="3450" spans="22:24" x14ac:dyDescent="0.25">
      <c r="V3450" s="26">
        <v>3512</v>
      </c>
      <c r="W3450" s="26">
        <v>3124</v>
      </c>
      <c r="X3450" s="26" t="s">
        <v>4202</v>
      </c>
    </row>
    <row r="3451" spans="22:24" x14ac:dyDescent="0.25">
      <c r="V3451" s="25">
        <v>3513</v>
      </c>
      <c r="W3451" s="25">
        <v>647</v>
      </c>
      <c r="X3451" s="25" t="s">
        <v>4203</v>
      </c>
    </row>
    <row r="3452" spans="22:24" x14ac:dyDescent="0.25">
      <c r="V3452" s="25">
        <v>3514</v>
      </c>
      <c r="W3452" s="25">
        <v>1979</v>
      </c>
      <c r="X3452" s="25" t="s">
        <v>4204</v>
      </c>
    </row>
    <row r="3453" spans="22:24" x14ac:dyDescent="0.25">
      <c r="V3453" s="25">
        <v>3515</v>
      </c>
      <c r="W3453" s="25">
        <v>108</v>
      </c>
      <c r="X3453" s="25" t="s">
        <v>4205</v>
      </c>
    </row>
    <row r="3454" spans="22:24" x14ac:dyDescent="0.25">
      <c r="V3454" s="25">
        <v>3516</v>
      </c>
      <c r="W3454" s="25">
        <v>1670</v>
      </c>
      <c r="X3454" s="25" t="s">
        <v>4206</v>
      </c>
    </row>
    <row r="3455" spans="22:24" x14ac:dyDescent="0.25">
      <c r="V3455" s="25">
        <v>3517</v>
      </c>
      <c r="W3455" s="25">
        <v>397</v>
      </c>
      <c r="X3455" s="25" t="s">
        <v>4207</v>
      </c>
    </row>
    <row r="3456" spans="22:24" x14ac:dyDescent="0.25">
      <c r="V3456" s="25">
        <v>3518</v>
      </c>
      <c r="W3456" s="25">
        <v>397</v>
      </c>
      <c r="X3456" s="25" t="s">
        <v>4208</v>
      </c>
    </row>
    <row r="3457" spans="22:24" x14ac:dyDescent="0.25">
      <c r="V3457" s="25">
        <v>3519</v>
      </c>
      <c r="W3457" s="25">
        <v>1806</v>
      </c>
      <c r="X3457" s="25" t="s">
        <v>4209</v>
      </c>
    </row>
    <row r="3458" spans="22:24" x14ac:dyDescent="0.25">
      <c r="V3458" s="25">
        <v>3520</v>
      </c>
      <c r="W3458" s="25">
        <v>1806</v>
      </c>
      <c r="X3458" s="25" t="s">
        <v>4210</v>
      </c>
    </row>
    <row r="3459" spans="22:24" x14ac:dyDescent="0.25">
      <c r="V3459" s="25">
        <v>3521</v>
      </c>
      <c r="W3459" s="25">
        <v>3370</v>
      </c>
      <c r="X3459" s="25" t="s">
        <v>4211</v>
      </c>
    </row>
    <row r="3460" spans="22:24" x14ac:dyDescent="0.25">
      <c r="V3460" s="25">
        <v>3522</v>
      </c>
      <c r="W3460" s="25">
        <v>53</v>
      </c>
      <c r="X3460" s="25" t="s">
        <v>4212</v>
      </c>
    </row>
    <row r="3461" spans="22:24" x14ac:dyDescent="0.25">
      <c r="V3461" s="25">
        <v>3523</v>
      </c>
      <c r="W3461" s="25">
        <v>53</v>
      </c>
      <c r="X3461" s="25" t="s">
        <v>4213</v>
      </c>
    </row>
    <row r="3462" spans="22:24" x14ac:dyDescent="0.25">
      <c r="V3462" s="25">
        <v>3524</v>
      </c>
      <c r="W3462" s="25">
        <v>42</v>
      </c>
      <c r="X3462" s="25" t="s">
        <v>4214</v>
      </c>
    </row>
    <row r="3463" spans="22:24" x14ac:dyDescent="0.25">
      <c r="V3463" s="25">
        <v>3525</v>
      </c>
      <c r="W3463" s="25">
        <v>42</v>
      </c>
      <c r="X3463" s="25" t="s">
        <v>4215</v>
      </c>
    </row>
    <row r="3464" spans="22:24" x14ac:dyDescent="0.25">
      <c r="V3464" s="25">
        <v>3526</v>
      </c>
      <c r="W3464" s="25">
        <v>1972</v>
      </c>
      <c r="X3464" s="25" t="s">
        <v>4216</v>
      </c>
    </row>
    <row r="3465" spans="22:24" x14ac:dyDescent="0.25">
      <c r="V3465" s="26">
        <v>3527</v>
      </c>
      <c r="W3465" s="26">
        <v>3369</v>
      </c>
      <c r="X3465" s="26" t="s">
        <v>4217</v>
      </c>
    </row>
    <row r="3466" spans="22:24" x14ac:dyDescent="0.25">
      <c r="V3466" s="25">
        <v>3528</v>
      </c>
      <c r="W3466" s="25">
        <v>3087</v>
      </c>
      <c r="X3466" s="25" t="s">
        <v>4218</v>
      </c>
    </row>
    <row r="3467" spans="22:24" x14ac:dyDescent="0.25">
      <c r="V3467" s="25">
        <v>3529</v>
      </c>
      <c r="W3467" s="25">
        <v>53</v>
      </c>
      <c r="X3467" s="25" t="s">
        <v>4219</v>
      </c>
    </row>
    <row r="3468" spans="22:24" x14ac:dyDescent="0.25">
      <c r="V3468" s="25">
        <v>3530</v>
      </c>
      <c r="W3468" s="25">
        <v>1852</v>
      </c>
      <c r="X3468" s="25" t="s">
        <v>4220</v>
      </c>
    </row>
    <row r="3469" spans="22:24" x14ac:dyDescent="0.25">
      <c r="V3469" s="25">
        <v>3531</v>
      </c>
      <c r="W3469" s="25">
        <v>1852</v>
      </c>
      <c r="X3469" s="25" t="s">
        <v>4221</v>
      </c>
    </row>
    <row r="3470" spans="22:24" x14ac:dyDescent="0.25">
      <c r="V3470" s="25">
        <v>3532</v>
      </c>
      <c r="W3470" s="25">
        <v>1852</v>
      </c>
      <c r="X3470" s="25" t="s">
        <v>4222</v>
      </c>
    </row>
    <row r="3471" spans="22:24" x14ac:dyDescent="0.25">
      <c r="V3471" s="25">
        <v>3533</v>
      </c>
      <c r="W3471" s="25">
        <v>1852</v>
      </c>
      <c r="X3471" s="25" t="s">
        <v>4223</v>
      </c>
    </row>
    <row r="3472" spans="22:24" x14ac:dyDescent="0.25">
      <c r="V3472" s="25">
        <v>3534</v>
      </c>
      <c r="W3472" s="25">
        <v>1852</v>
      </c>
      <c r="X3472" s="25" t="s">
        <v>4224</v>
      </c>
    </row>
    <row r="3473" spans="22:24" x14ac:dyDescent="0.25">
      <c r="V3473" s="25">
        <v>3535</v>
      </c>
      <c r="W3473" s="25">
        <v>1852</v>
      </c>
      <c r="X3473" s="25" t="s">
        <v>4225</v>
      </c>
    </row>
    <row r="3474" spans="22:24" x14ac:dyDescent="0.25">
      <c r="V3474" s="25">
        <v>3536</v>
      </c>
      <c r="W3474" s="25">
        <v>1852</v>
      </c>
      <c r="X3474" s="25" t="s">
        <v>4226</v>
      </c>
    </row>
    <row r="3475" spans="22:24" x14ac:dyDescent="0.25">
      <c r="V3475" s="25">
        <v>3537</v>
      </c>
      <c r="W3475" s="25">
        <v>1852</v>
      </c>
      <c r="X3475" s="25" t="s">
        <v>4227</v>
      </c>
    </row>
    <row r="3476" spans="22:24" x14ac:dyDescent="0.25">
      <c r="V3476" s="25">
        <v>3538</v>
      </c>
      <c r="W3476" s="25">
        <v>1852</v>
      </c>
      <c r="X3476" s="25" t="s">
        <v>4228</v>
      </c>
    </row>
    <row r="3477" spans="22:24" x14ac:dyDescent="0.25">
      <c r="V3477" s="25">
        <v>3539</v>
      </c>
      <c r="W3477" s="25">
        <v>1852</v>
      </c>
      <c r="X3477" s="25" t="s">
        <v>4229</v>
      </c>
    </row>
    <row r="3478" spans="22:24" x14ac:dyDescent="0.25">
      <c r="V3478" s="25">
        <v>3540</v>
      </c>
      <c r="W3478" s="25">
        <v>1852</v>
      </c>
      <c r="X3478" s="25" t="s">
        <v>4230</v>
      </c>
    </row>
    <row r="3479" spans="22:24" x14ac:dyDescent="0.25">
      <c r="V3479" s="25">
        <v>3541</v>
      </c>
      <c r="W3479" s="25">
        <v>1852</v>
      </c>
      <c r="X3479" s="25" t="s">
        <v>4231</v>
      </c>
    </row>
    <row r="3480" spans="22:24" x14ac:dyDescent="0.25">
      <c r="V3480" s="25">
        <v>3542</v>
      </c>
      <c r="W3480" s="25">
        <v>1852</v>
      </c>
      <c r="X3480" s="25" t="s">
        <v>4232</v>
      </c>
    </row>
    <row r="3481" spans="22:24" x14ac:dyDescent="0.25">
      <c r="V3481" s="25">
        <v>3543</v>
      </c>
      <c r="W3481" s="25">
        <v>1852</v>
      </c>
      <c r="X3481" s="25" t="s">
        <v>4233</v>
      </c>
    </row>
    <row r="3482" spans="22:24" x14ac:dyDescent="0.25">
      <c r="V3482" s="25">
        <v>3544</v>
      </c>
      <c r="W3482" s="25">
        <v>647</v>
      </c>
      <c r="X3482" s="25" t="s">
        <v>4234</v>
      </c>
    </row>
    <row r="3483" spans="22:24" x14ac:dyDescent="0.25">
      <c r="V3483" s="26">
        <v>3545</v>
      </c>
      <c r="W3483" s="26">
        <v>3389</v>
      </c>
      <c r="X3483" s="26" t="s">
        <v>4235</v>
      </c>
    </row>
    <row r="3484" spans="22:24" x14ac:dyDescent="0.25">
      <c r="V3484" s="25">
        <v>3546</v>
      </c>
      <c r="W3484" s="25">
        <v>1979</v>
      </c>
      <c r="X3484" s="25" t="s">
        <v>4236</v>
      </c>
    </row>
    <row r="3485" spans="22:24" x14ac:dyDescent="0.25">
      <c r="V3485" s="25">
        <v>3547</v>
      </c>
      <c r="W3485" s="25">
        <v>1963</v>
      </c>
      <c r="X3485" s="25" t="s">
        <v>4237</v>
      </c>
    </row>
    <row r="3486" spans="22:24" x14ac:dyDescent="0.25">
      <c r="V3486" s="25">
        <v>3548</v>
      </c>
      <c r="W3486" s="25">
        <v>3218</v>
      </c>
      <c r="X3486" s="25" t="s">
        <v>4238</v>
      </c>
    </row>
    <row r="3487" spans="22:24" x14ac:dyDescent="0.25">
      <c r="V3487" s="25">
        <v>3549</v>
      </c>
      <c r="W3487" s="25">
        <v>1981</v>
      </c>
      <c r="X3487" s="25" t="s">
        <v>4239</v>
      </c>
    </row>
    <row r="3488" spans="22:24" x14ac:dyDescent="0.25">
      <c r="V3488" s="25">
        <v>3550</v>
      </c>
      <c r="W3488" s="25">
        <v>1959</v>
      </c>
      <c r="X3488" s="25" t="s">
        <v>4240</v>
      </c>
    </row>
    <row r="3489" spans="22:24" x14ac:dyDescent="0.25">
      <c r="V3489" s="25">
        <v>3551</v>
      </c>
      <c r="W3489" s="25">
        <v>1959</v>
      </c>
      <c r="X3489" s="25" t="s">
        <v>4241</v>
      </c>
    </row>
    <row r="3490" spans="22:24" x14ac:dyDescent="0.25">
      <c r="V3490" s="25">
        <v>3552</v>
      </c>
      <c r="W3490" s="25">
        <v>2864</v>
      </c>
      <c r="X3490" s="25" t="s">
        <v>4242</v>
      </c>
    </row>
    <row r="3491" spans="22:24" x14ac:dyDescent="0.25">
      <c r="V3491" s="25">
        <v>3553</v>
      </c>
      <c r="W3491" s="25">
        <v>1056</v>
      </c>
      <c r="X3491" s="25" t="s">
        <v>4243</v>
      </c>
    </row>
    <row r="3492" spans="22:24" x14ac:dyDescent="0.25">
      <c r="V3492" s="25">
        <v>3554</v>
      </c>
      <c r="W3492" s="25">
        <v>3926</v>
      </c>
      <c r="X3492" s="25" t="s">
        <v>4244</v>
      </c>
    </row>
    <row r="3493" spans="22:24" x14ac:dyDescent="0.25">
      <c r="V3493" s="25">
        <v>3555</v>
      </c>
      <c r="W3493" s="25">
        <v>1898</v>
      </c>
      <c r="X3493" s="25" t="s">
        <v>4245</v>
      </c>
    </row>
    <row r="3494" spans="22:24" x14ac:dyDescent="0.25">
      <c r="V3494" s="25">
        <v>3556</v>
      </c>
      <c r="W3494" s="25">
        <v>3555</v>
      </c>
      <c r="X3494" s="25" t="s">
        <v>4246</v>
      </c>
    </row>
    <row r="3495" spans="22:24" x14ac:dyDescent="0.25">
      <c r="V3495" s="25">
        <v>3557</v>
      </c>
      <c r="W3495" s="25">
        <v>3556</v>
      </c>
      <c r="X3495" s="25" t="s">
        <v>4247</v>
      </c>
    </row>
    <row r="3496" spans="22:24" x14ac:dyDescent="0.25">
      <c r="V3496" s="25">
        <v>3558</v>
      </c>
      <c r="W3496" s="25">
        <v>3555</v>
      </c>
      <c r="X3496" s="25" t="s">
        <v>4248</v>
      </c>
    </row>
    <row r="3497" spans="22:24" x14ac:dyDescent="0.25">
      <c r="V3497" s="26">
        <v>3559</v>
      </c>
      <c r="W3497" s="26">
        <v>3558</v>
      </c>
      <c r="X3497" s="26" t="s">
        <v>4249</v>
      </c>
    </row>
    <row r="3498" spans="22:24" x14ac:dyDescent="0.25">
      <c r="V3498" s="25">
        <v>3560</v>
      </c>
      <c r="W3498" s="25">
        <v>3555</v>
      </c>
      <c r="X3498" s="25" t="s">
        <v>4250</v>
      </c>
    </row>
    <row r="3499" spans="22:24" x14ac:dyDescent="0.25">
      <c r="V3499" s="26">
        <v>3561</v>
      </c>
      <c r="W3499" s="26">
        <v>3560</v>
      </c>
      <c r="X3499" s="26" t="s">
        <v>4251</v>
      </c>
    </row>
    <row r="3500" spans="22:24" x14ac:dyDescent="0.25">
      <c r="V3500" s="25">
        <v>3562</v>
      </c>
      <c r="W3500" s="25">
        <v>3362</v>
      </c>
      <c r="X3500" s="25" t="s">
        <v>4252</v>
      </c>
    </row>
    <row r="3501" spans="22:24" x14ac:dyDescent="0.25">
      <c r="V3501" s="25">
        <v>3563</v>
      </c>
      <c r="W3501" s="25">
        <v>3362</v>
      </c>
      <c r="X3501" s="25" t="s">
        <v>4253</v>
      </c>
    </row>
    <row r="3502" spans="22:24" x14ac:dyDescent="0.25">
      <c r="V3502" s="25">
        <v>3564</v>
      </c>
      <c r="W3502" s="25">
        <v>3362</v>
      </c>
      <c r="X3502" s="25" t="s">
        <v>4254</v>
      </c>
    </row>
    <row r="3503" spans="22:24" x14ac:dyDescent="0.25">
      <c r="V3503" s="25">
        <v>3565</v>
      </c>
      <c r="W3503" s="25">
        <v>3362</v>
      </c>
      <c r="X3503" s="25" t="s">
        <v>4255</v>
      </c>
    </row>
    <row r="3504" spans="22:24" x14ac:dyDescent="0.25">
      <c r="V3504" s="25">
        <v>3566</v>
      </c>
      <c r="W3504" s="25">
        <v>647</v>
      </c>
      <c r="X3504" s="25" t="s">
        <v>4256</v>
      </c>
    </row>
    <row r="3505" spans="22:24" x14ac:dyDescent="0.25">
      <c r="V3505" s="26">
        <v>3567</v>
      </c>
      <c r="W3505" s="26">
        <v>3566</v>
      </c>
      <c r="X3505" s="26" t="s">
        <v>4257</v>
      </c>
    </row>
    <row r="3506" spans="22:24" x14ac:dyDescent="0.25">
      <c r="V3506" s="25">
        <v>3568</v>
      </c>
      <c r="W3506" s="25">
        <v>647</v>
      </c>
      <c r="X3506" s="25" t="s">
        <v>4258</v>
      </c>
    </row>
    <row r="3507" spans="22:24" x14ac:dyDescent="0.25">
      <c r="V3507" s="25">
        <v>3569</v>
      </c>
      <c r="W3507" s="25">
        <v>225</v>
      </c>
      <c r="X3507" s="25" t="s">
        <v>4259</v>
      </c>
    </row>
    <row r="3508" spans="22:24" x14ac:dyDescent="0.25">
      <c r="V3508" s="25">
        <v>3570</v>
      </c>
      <c r="W3508" s="25">
        <v>233</v>
      </c>
      <c r="X3508" s="25" t="s">
        <v>4260</v>
      </c>
    </row>
    <row r="3509" spans="22:24" x14ac:dyDescent="0.25">
      <c r="V3509" s="25">
        <v>3571</v>
      </c>
      <c r="W3509" s="25">
        <v>239</v>
      </c>
      <c r="X3509" s="25" t="s">
        <v>4261</v>
      </c>
    </row>
    <row r="3510" spans="22:24" x14ac:dyDescent="0.25">
      <c r="V3510" s="25">
        <v>3572</v>
      </c>
      <c r="W3510" s="25">
        <v>1928</v>
      </c>
      <c r="X3510" s="25" t="s">
        <v>4262</v>
      </c>
    </row>
    <row r="3511" spans="22:24" x14ac:dyDescent="0.25">
      <c r="V3511" s="25">
        <v>3573</v>
      </c>
      <c r="W3511" s="25">
        <v>2688</v>
      </c>
      <c r="X3511" s="25" t="s">
        <v>4263</v>
      </c>
    </row>
    <row r="3512" spans="22:24" x14ac:dyDescent="0.25">
      <c r="V3512" s="25">
        <v>3574</v>
      </c>
      <c r="W3512" s="25">
        <v>3691</v>
      </c>
      <c r="X3512" s="25" t="s">
        <v>4264</v>
      </c>
    </row>
    <row r="3513" spans="22:24" x14ac:dyDescent="0.25">
      <c r="V3513" s="26">
        <v>3575</v>
      </c>
      <c r="W3513" s="26">
        <v>2876</v>
      </c>
      <c r="X3513" s="26" t="s">
        <v>4265</v>
      </c>
    </row>
    <row r="3514" spans="22:24" x14ac:dyDescent="0.25">
      <c r="V3514" s="25">
        <v>3576</v>
      </c>
      <c r="W3514" s="25">
        <v>2873</v>
      </c>
      <c r="X3514" s="25" t="s">
        <v>4266</v>
      </c>
    </row>
    <row r="3515" spans="22:24" x14ac:dyDescent="0.25">
      <c r="V3515" s="25">
        <v>3577</v>
      </c>
      <c r="W3515" s="25">
        <v>3182</v>
      </c>
      <c r="X3515" s="25" t="s">
        <v>704</v>
      </c>
    </row>
    <row r="3516" spans="22:24" x14ac:dyDescent="0.25">
      <c r="V3516" s="25">
        <v>3578</v>
      </c>
      <c r="W3516" s="25">
        <v>167</v>
      </c>
      <c r="X3516" s="25" t="s">
        <v>4267</v>
      </c>
    </row>
    <row r="3517" spans="22:24" x14ac:dyDescent="0.25">
      <c r="V3517" s="26">
        <v>3579</v>
      </c>
      <c r="W3517" s="26">
        <v>53</v>
      </c>
      <c r="X3517" s="26" t="s">
        <v>4268</v>
      </c>
    </row>
    <row r="3518" spans="22:24" x14ac:dyDescent="0.25">
      <c r="V3518" s="25">
        <v>3580</v>
      </c>
      <c r="W3518" s="25">
        <v>647</v>
      </c>
      <c r="X3518" s="25" t="s">
        <v>4269</v>
      </c>
    </row>
    <row r="3519" spans="22:24" x14ac:dyDescent="0.25">
      <c r="V3519" s="25">
        <v>3581</v>
      </c>
      <c r="W3519" s="25">
        <v>3580</v>
      </c>
      <c r="X3519" s="25" t="s">
        <v>4270</v>
      </c>
    </row>
    <row r="3520" spans="22:24" x14ac:dyDescent="0.25">
      <c r="V3520" s="25">
        <v>3582</v>
      </c>
      <c r="W3520" s="25">
        <v>3580</v>
      </c>
      <c r="X3520" s="25" t="s">
        <v>4271</v>
      </c>
    </row>
    <row r="3521" spans="22:24" x14ac:dyDescent="0.25">
      <c r="V3521" s="25">
        <v>3583</v>
      </c>
      <c r="W3521" s="25">
        <v>3580</v>
      </c>
      <c r="X3521" s="25" t="s">
        <v>4272</v>
      </c>
    </row>
    <row r="3522" spans="22:24" x14ac:dyDescent="0.25">
      <c r="V3522" s="25">
        <v>3584</v>
      </c>
      <c r="W3522" s="25">
        <v>3580</v>
      </c>
      <c r="X3522" s="25" t="s">
        <v>4273</v>
      </c>
    </row>
    <row r="3523" spans="22:24" x14ac:dyDescent="0.25">
      <c r="V3523" s="25">
        <v>3585</v>
      </c>
      <c r="W3523" s="25">
        <v>1979</v>
      </c>
      <c r="X3523" s="25" t="s">
        <v>4274</v>
      </c>
    </row>
    <row r="3524" spans="22:24" x14ac:dyDescent="0.25">
      <c r="V3524" s="26">
        <v>3586</v>
      </c>
      <c r="W3524" s="26">
        <v>3372</v>
      </c>
      <c r="X3524" s="26" t="s">
        <v>4275</v>
      </c>
    </row>
    <row r="3525" spans="22:24" x14ac:dyDescent="0.25">
      <c r="V3525" s="25">
        <v>3587</v>
      </c>
      <c r="W3525" s="25">
        <v>167</v>
      </c>
      <c r="X3525" s="25" t="s">
        <v>4276</v>
      </c>
    </row>
    <row r="3526" spans="22:24" x14ac:dyDescent="0.25">
      <c r="V3526" s="25">
        <v>3588</v>
      </c>
      <c r="W3526" s="25">
        <v>3372</v>
      </c>
      <c r="X3526" s="25" t="s">
        <v>4277</v>
      </c>
    </row>
    <row r="3527" spans="22:24" x14ac:dyDescent="0.25">
      <c r="V3527" s="26">
        <v>3589</v>
      </c>
      <c r="W3527" s="26">
        <v>3372</v>
      </c>
      <c r="X3527" s="26" t="s">
        <v>4278</v>
      </c>
    </row>
    <row r="3528" spans="22:24" x14ac:dyDescent="0.25">
      <c r="V3528" s="26">
        <v>3590</v>
      </c>
      <c r="W3528" s="26">
        <v>167</v>
      </c>
      <c r="X3528" s="26" t="s">
        <v>4279</v>
      </c>
    </row>
    <row r="3529" spans="22:24" x14ac:dyDescent="0.25">
      <c r="V3529" s="25">
        <v>3591</v>
      </c>
      <c r="W3529" s="25">
        <v>167</v>
      </c>
      <c r="X3529" s="25" t="s">
        <v>4280</v>
      </c>
    </row>
    <row r="3530" spans="22:24" x14ac:dyDescent="0.25">
      <c r="V3530" s="26">
        <v>3592</v>
      </c>
      <c r="W3530" s="26">
        <v>2869</v>
      </c>
      <c r="X3530" s="26" t="s">
        <v>4281</v>
      </c>
    </row>
    <row r="3531" spans="22:24" x14ac:dyDescent="0.25">
      <c r="V3531" s="25">
        <v>3593</v>
      </c>
      <c r="W3531" s="25">
        <v>3374</v>
      </c>
      <c r="X3531" s="25" t="s">
        <v>4282</v>
      </c>
    </row>
    <row r="3532" spans="22:24" x14ac:dyDescent="0.25">
      <c r="V3532" s="26">
        <v>3594</v>
      </c>
      <c r="W3532" s="26">
        <v>3375</v>
      </c>
      <c r="X3532" s="26" t="s">
        <v>4283</v>
      </c>
    </row>
    <row r="3533" spans="22:24" x14ac:dyDescent="0.25">
      <c r="V3533" s="25">
        <v>3595</v>
      </c>
      <c r="W3533" s="25">
        <v>1684</v>
      </c>
      <c r="X3533" s="25" t="s">
        <v>768</v>
      </c>
    </row>
    <row r="3534" spans="22:24" x14ac:dyDescent="0.25">
      <c r="V3534" s="25">
        <v>3596</v>
      </c>
      <c r="W3534" s="25">
        <v>1820</v>
      </c>
      <c r="X3534" s="25" t="s">
        <v>4284</v>
      </c>
    </row>
    <row r="3535" spans="22:24" x14ac:dyDescent="0.25">
      <c r="V3535" s="25">
        <v>3597</v>
      </c>
      <c r="W3535" s="25">
        <v>1820</v>
      </c>
      <c r="X3535" s="25" t="s">
        <v>4285</v>
      </c>
    </row>
    <row r="3536" spans="22:24" x14ac:dyDescent="0.25">
      <c r="V3536" s="25">
        <v>3598</v>
      </c>
      <c r="W3536" s="25">
        <v>87</v>
      </c>
      <c r="X3536" s="25" t="s">
        <v>4286</v>
      </c>
    </row>
    <row r="3537" spans="22:24" x14ac:dyDescent="0.25">
      <c r="V3537" s="26">
        <v>3599</v>
      </c>
      <c r="W3537" s="26">
        <v>167</v>
      </c>
      <c r="X3537" s="26" t="s">
        <v>4287</v>
      </c>
    </row>
    <row r="3538" spans="22:24" x14ac:dyDescent="0.25">
      <c r="V3538" s="26">
        <v>3600</v>
      </c>
      <c r="W3538" s="26">
        <v>1760</v>
      </c>
      <c r="X3538" s="26" t="s">
        <v>4288</v>
      </c>
    </row>
    <row r="3539" spans="22:24" x14ac:dyDescent="0.25">
      <c r="V3539" s="26">
        <v>3601</v>
      </c>
      <c r="W3539" s="26">
        <v>324</v>
      </c>
      <c r="X3539" s="26" t="s">
        <v>4289</v>
      </c>
    </row>
    <row r="3540" spans="22:24" x14ac:dyDescent="0.25">
      <c r="V3540" s="25">
        <v>3602</v>
      </c>
      <c r="W3540" s="25">
        <v>3556</v>
      </c>
      <c r="X3540" s="25" t="s">
        <v>4290</v>
      </c>
    </row>
    <row r="3541" spans="22:24" x14ac:dyDescent="0.25">
      <c r="V3541" s="26">
        <v>3603</v>
      </c>
      <c r="W3541" s="26">
        <v>1940</v>
      </c>
      <c r="X3541" s="26" t="s">
        <v>4291</v>
      </c>
    </row>
    <row r="3542" spans="22:24" x14ac:dyDescent="0.25">
      <c r="V3542" s="25">
        <v>3604</v>
      </c>
      <c r="W3542" s="25">
        <v>1960</v>
      </c>
      <c r="X3542" s="25" t="s">
        <v>4292</v>
      </c>
    </row>
    <row r="3543" spans="22:24" x14ac:dyDescent="0.25">
      <c r="V3543" s="26">
        <v>3605</v>
      </c>
      <c r="W3543" s="26">
        <v>1989</v>
      </c>
      <c r="X3543" s="26" t="s">
        <v>4293</v>
      </c>
    </row>
    <row r="3544" spans="22:24" x14ac:dyDescent="0.25">
      <c r="V3544" s="25">
        <v>3606</v>
      </c>
      <c r="W3544" s="25">
        <v>107</v>
      </c>
      <c r="X3544" s="25" t="s">
        <v>4294</v>
      </c>
    </row>
    <row r="3545" spans="22:24" x14ac:dyDescent="0.25">
      <c r="V3545" s="25">
        <v>3607</v>
      </c>
      <c r="W3545" s="25">
        <v>2864</v>
      </c>
      <c r="X3545" s="25" t="s">
        <v>4295</v>
      </c>
    </row>
    <row r="3546" spans="22:24" x14ac:dyDescent="0.25">
      <c r="V3546" s="25">
        <v>3608</v>
      </c>
      <c r="W3546" s="25">
        <v>2161</v>
      </c>
      <c r="X3546" s="25" t="s">
        <v>4296</v>
      </c>
    </row>
    <row r="3547" spans="22:24" x14ac:dyDescent="0.25">
      <c r="V3547" s="26">
        <v>3609</v>
      </c>
      <c r="W3547" s="26">
        <v>2296</v>
      </c>
      <c r="X3547" s="26" t="s">
        <v>4297</v>
      </c>
    </row>
    <row r="3548" spans="22:24" x14ac:dyDescent="0.25">
      <c r="V3548" s="26">
        <v>3610</v>
      </c>
      <c r="W3548" s="26">
        <v>156</v>
      </c>
      <c r="X3548" s="26" t="s">
        <v>4298</v>
      </c>
    </row>
    <row r="3549" spans="22:24" x14ac:dyDescent="0.25">
      <c r="V3549" s="26">
        <v>3611</v>
      </c>
      <c r="W3549" s="26">
        <v>3371</v>
      </c>
      <c r="X3549" s="26" t="s">
        <v>4299</v>
      </c>
    </row>
    <row r="3550" spans="22:24" x14ac:dyDescent="0.25">
      <c r="V3550" s="25">
        <v>3612</v>
      </c>
      <c r="W3550" s="25">
        <v>3566</v>
      </c>
      <c r="X3550" s="25" t="s">
        <v>4300</v>
      </c>
    </row>
    <row r="3551" spans="22:24" x14ac:dyDescent="0.25">
      <c r="V3551" s="26">
        <v>3613</v>
      </c>
      <c r="W3551" s="26">
        <v>3566</v>
      </c>
      <c r="X3551" s="26" t="s">
        <v>4301</v>
      </c>
    </row>
    <row r="3552" spans="22:24" x14ac:dyDescent="0.25">
      <c r="V3552" s="26">
        <v>3614</v>
      </c>
      <c r="W3552" s="26">
        <v>2688</v>
      </c>
      <c r="X3552" s="26" t="s">
        <v>4302</v>
      </c>
    </row>
    <row r="3553" spans="22:24" x14ac:dyDescent="0.25">
      <c r="V3553" s="26">
        <v>3615</v>
      </c>
      <c r="W3553" s="26">
        <v>2688</v>
      </c>
      <c r="X3553" s="26" t="s">
        <v>4303</v>
      </c>
    </row>
    <row r="3554" spans="22:24" x14ac:dyDescent="0.25">
      <c r="V3554" s="26">
        <v>3616</v>
      </c>
      <c r="W3554" s="26">
        <v>2688</v>
      </c>
      <c r="X3554" s="26" t="s">
        <v>4304</v>
      </c>
    </row>
    <row r="3555" spans="22:24" x14ac:dyDescent="0.25">
      <c r="V3555" s="26">
        <v>3617</v>
      </c>
      <c r="W3555" s="26">
        <v>2688</v>
      </c>
      <c r="X3555" s="26" t="s">
        <v>4305</v>
      </c>
    </row>
    <row r="3556" spans="22:24" x14ac:dyDescent="0.25">
      <c r="V3556" s="26">
        <v>3618</v>
      </c>
      <c r="W3556" s="26">
        <v>2688</v>
      </c>
      <c r="X3556" s="26" t="s">
        <v>4306</v>
      </c>
    </row>
    <row r="3557" spans="22:24" x14ac:dyDescent="0.25">
      <c r="V3557" s="25">
        <v>3619</v>
      </c>
      <c r="W3557" s="25">
        <v>2871</v>
      </c>
      <c r="X3557" s="25" t="s">
        <v>4307</v>
      </c>
    </row>
    <row r="3558" spans="22:24" x14ac:dyDescent="0.25">
      <c r="V3558" s="25">
        <v>3620</v>
      </c>
      <c r="W3558" s="25">
        <v>210</v>
      </c>
      <c r="X3558" s="25" t="s">
        <v>4308</v>
      </c>
    </row>
    <row r="3559" spans="22:24" x14ac:dyDescent="0.25">
      <c r="V3559" s="26">
        <v>3621</v>
      </c>
      <c r="W3559" s="26">
        <v>321</v>
      </c>
      <c r="X3559" s="26" t="s">
        <v>4309</v>
      </c>
    </row>
    <row r="3560" spans="22:24" x14ac:dyDescent="0.25">
      <c r="V3560" s="25">
        <v>3622</v>
      </c>
      <c r="W3560" s="25">
        <v>336</v>
      </c>
      <c r="X3560" s="25" t="s">
        <v>4310</v>
      </c>
    </row>
    <row r="3561" spans="22:24" x14ac:dyDescent="0.25">
      <c r="V3561" s="25">
        <v>3623</v>
      </c>
      <c r="W3561" s="25">
        <v>3566</v>
      </c>
      <c r="X3561" s="25" t="s">
        <v>4311</v>
      </c>
    </row>
    <row r="3562" spans="22:24" x14ac:dyDescent="0.25">
      <c r="V3562" s="25">
        <v>3624</v>
      </c>
      <c r="W3562" s="25">
        <v>3566</v>
      </c>
      <c r="X3562" s="25" t="s">
        <v>4312</v>
      </c>
    </row>
    <row r="3563" spans="22:24" x14ac:dyDescent="0.25">
      <c r="V3563" s="26">
        <v>3625</v>
      </c>
      <c r="W3563" s="26">
        <v>1670</v>
      </c>
      <c r="X3563" s="26" t="s">
        <v>4313</v>
      </c>
    </row>
    <row r="3564" spans="22:24" x14ac:dyDescent="0.25">
      <c r="V3564" s="26">
        <v>3626</v>
      </c>
      <c r="W3564" s="26">
        <v>341</v>
      </c>
      <c r="X3564" s="26" t="s">
        <v>4314</v>
      </c>
    </row>
    <row r="3565" spans="22:24" x14ac:dyDescent="0.25">
      <c r="V3565" s="25">
        <v>3627</v>
      </c>
      <c r="W3565" s="25">
        <v>1975</v>
      </c>
      <c r="X3565" s="25" t="s">
        <v>4315</v>
      </c>
    </row>
    <row r="3566" spans="22:24" x14ac:dyDescent="0.25">
      <c r="V3566" s="25">
        <v>3628</v>
      </c>
      <c r="W3566" s="25">
        <v>167</v>
      </c>
      <c r="X3566" s="25" t="s">
        <v>4316</v>
      </c>
    </row>
    <row r="3567" spans="22:24" x14ac:dyDescent="0.25">
      <c r="V3567" s="25">
        <v>3629</v>
      </c>
      <c r="W3567" s="25">
        <v>167</v>
      </c>
      <c r="X3567" s="25" t="s">
        <v>4317</v>
      </c>
    </row>
    <row r="3568" spans="22:24" x14ac:dyDescent="0.25">
      <c r="V3568" s="26">
        <v>3630</v>
      </c>
      <c r="W3568" s="26">
        <v>53</v>
      </c>
      <c r="X3568" s="26" t="s">
        <v>4318</v>
      </c>
    </row>
    <row r="3569" spans="22:24" x14ac:dyDescent="0.25">
      <c r="V3569" s="26">
        <v>3631</v>
      </c>
      <c r="W3569" s="26">
        <v>1969</v>
      </c>
      <c r="X3569" s="26" t="s">
        <v>4319</v>
      </c>
    </row>
    <row r="3570" spans="22:24" x14ac:dyDescent="0.25">
      <c r="V3570" s="25">
        <v>3632</v>
      </c>
      <c r="W3570" s="25">
        <v>2219</v>
      </c>
      <c r="X3570" s="25" t="s">
        <v>4320</v>
      </c>
    </row>
    <row r="3571" spans="22:24" x14ac:dyDescent="0.25">
      <c r="V3571" s="25">
        <v>3633</v>
      </c>
      <c r="W3571" s="25">
        <v>2219</v>
      </c>
      <c r="X3571" s="25" t="s">
        <v>4321</v>
      </c>
    </row>
    <row r="3572" spans="22:24" x14ac:dyDescent="0.25">
      <c r="V3572" s="25">
        <v>3634</v>
      </c>
      <c r="W3572" s="25">
        <v>2219</v>
      </c>
      <c r="X3572" s="25" t="s">
        <v>4322</v>
      </c>
    </row>
    <row r="3573" spans="22:24" x14ac:dyDescent="0.25">
      <c r="V3573" s="26">
        <v>3635</v>
      </c>
      <c r="W3573" s="26">
        <v>167</v>
      </c>
      <c r="X3573" s="26" t="s">
        <v>4323</v>
      </c>
    </row>
    <row r="3574" spans="22:24" x14ac:dyDescent="0.25">
      <c r="V3574" s="25">
        <v>3636</v>
      </c>
      <c r="W3574" s="25">
        <v>99</v>
      </c>
      <c r="X3574" s="25" t="s">
        <v>4324</v>
      </c>
    </row>
    <row r="3575" spans="22:24" x14ac:dyDescent="0.25">
      <c r="V3575" s="25">
        <v>3637</v>
      </c>
      <c r="W3575" s="25">
        <v>124</v>
      </c>
      <c r="X3575" s="25" t="s">
        <v>4325</v>
      </c>
    </row>
    <row r="3576" spans="22:24" x14ac:dyDescent="0.25">
      <c r="V3576" s="25">
        <v>3638</v>
      </c>
      <c r="W3576" s="25">
        <v>3637</v>
      </c>
      <c r="X3576" s="25" t="s">
        <v>912</v>
      </c>
    </row>
    <row r="3577" spans="22:24" x14ac:dyDescent="0.25">
      <c r="V3577" s="25">
        <v>3639</v>
      </c>
      <c r="W3577" s="25">
        <v>2283</v>
      </c>
      <c r="X3577" s="25" t="s">
        <v>4326</v>
      </c>
    </row>
    <row r="3578" spans="22:24" x14ac:dyDescent="0.25">
      <c r="V3578" s="25">
        <v>3640</v>
      </c>
      <c r="W3578" s="25">
        <v>1670</v>
      </c>
      <c r="X3578" s="25" t="s">
        <v>4327</v>
      </c>
    </row>
    <row r="3579" spans="22:24" x14ac:dyDescent="0.25">
      <c r="V3579" s="25">
        <v>3641</v>
      </c>
      <c r="W3579" s="25">
        <v>3866</v>
      </c>
      <c r="X3579" s="25" t="s">
        <v>868</v>
      </c>
    </row>
    <row r="3580" spans="22:24" x14ac:dyDescent="0.25">
      <c r="V3580" s="25">
        <v>3642</v>
      </c>
      <c r="W3580" s="25">
        <v>3866</v>
      </c>
      <c r="X3580" s="25" t="s">
        <v>795</v>
      </c>
    </row>
    <row r="3581" spans="22:24" x14ac:dyDescent="0.25">
      <c r="V3581" s="25">
        <v>3643</v>
      </c>
      <c r="W3581" s="25">
        <v>3640</v>
      </c>
      <c r="X3581" s="25" t="s">
        <v>797</v>
      </c>
    </row>
    <row r="3582" spans="22:24" x14ac:dyDescent="0.25">
      <c r="V3582" s="25">
        <v>3644</v>
      </c>
      <c r="W3582" s="25">
        <v>3926</v>
      </c>
      <c r="X3582" s="25" t="s">
        <v>4328</v>
      </c>
    </row>
    <row r="3583" spans="22:24" x14ac:dyDescent="0.25">
      <c r="V3583" s="26">
        <v>3645</v>
      </c>
      <c r="W3583" s="26">
        <v>3566</v>
      </c>
      <c r="X3583" s="26" t="s">
        <v>4329</v>
      </c>
    </row>
    <row r="3584" spans="22:24" x14ac:dyDescent="0.25">
      <c r="V3584" s="26">
        <v>3646</v>
      </c>
      <c r="W3584" s="26">
        <v>3566</v>
      </c>
      <c r="X3584" s="26" t="s">
        <v>4330</v>
      </c>
    </row>
    <row r="3585" spans="22:24" x14ac:dyDescent="0.25">
      <c r="V3585" s="26">
        <v>3647</v>
      </c>
      <c r="W3585" s="26">
        <v>647</v>
      </c>
      <c r="X3585" s="26" t="s">
        <v>4331</v>
      </c>
    </row>
    <row r="3586" spans="22:24" x14ac:dyDescent="0.25">
      <c r="V3586" s="25">
        <v>3648</v>
      </c>
      <c r="W3586" s="25">
        <v>3906</v>
      </c>
      <c r="X3586" s="25" t="s">
        <v>4332</v>
      </c>
    </row>
    <row r="3587" spans="22:24" x14ac:dyDescent="0.25">
      <c r="V3587" s="25">
        <v>3649</v>
      </c>
      <c r="W3587" s="25">
        <v>3358</v>
      </c>
      <c r="X3587" s="25" t="s">
        <v>4333</v>
      </c>
    </row>
    <row r="3588" spans="22:24" x14ac:dyDescent="0.25">
      <c r="V3588" s="25">
        <v>3650</v>
      </c>
      <c r="W3588" s="25">
        <v>3637</v>
      </c>
      <c r="X3588" s="25" t="s">
        <v>4334</v>
      </c>
    </row>
    <row r="3589" spans="22:24" x14ac:dyDescent="0.25">
      <c r="V3589" s="25">
        <v>3651</v>
      </c>
      <c r="W3589" s="25">
        <v>42</v>
      </c>
      <c r="X3589" s="25" t="s">
        <v>4335</v>
      </c>
    </row>
    <row r="3590" spans="22:24" x14ac:dyDescent="0.25">
      <c r="V3590" s="25">
        <v>3652</v>
      </c>
      <c r="W3590" s="25">
        <v>42</v>
      </c>
      <c r="X3590" s="25" t="s">
        <v>4336</v>
      </c>
    </row>
    <row r="3591" spans="22:24" x14ac:dyDescent="0.25">
      <c r="V3591" s="25">
        <v>3653</v>
      </c>
      <c r="W3591" s="25">
        <v>42</v>
      </c>
      <c r="X3591" s="25" t="s">
        <v>4337</v>
      </c>
    </row>
    <row r="3592" spans="22:24" x14ac:dyDescent="0.25">
      <c r="V3592" s="26">
        <v>3654</v>
      </c>
      <c r="W3592" s="26">
        <v>167</v>
      </c>
      <c r="X3592" s="26" t="s">
        <v>4338</v>
      </c>
    </row>
    <row r="3593" spans="22:24" x14ac:dyDescent="0.25">
      <c r="V3593" s="25">
        <v>3655</v>
      </c>
      <c r="W3593" s="25">
        <v>1533</v>
      </c>
      <c r="X3593" s="25" t="s">
        <v>4339</v>
      </c>
    </row>
    <row r="3594" spans="22:24" x14ac:dyDescent="0.25">
      <c r="V3594" s="25">
        <v>3656</v>
      </c>
      <c r="W3594" s="25">
        <v>2563</v>
      </c>
      <c r="X3594" s="25" t="s">
        <v>4340</v>
      </c>
    </row>
    <row r="3595" spans="22:24" x14ac:dyDescent="0.25">
      <c r="V3595" s="25">
        <v>3657</v>
      </c>
      <c r="W3595" s="25">
        <v>3656</v>
      </c>
      <c r="X3595" s="25" t="s">
        <v>4341</v>
      </c>
    </row>
    <row r="3596" spans="22:24" x14ac:dyDescent="0.25">
      <c r="V3596" s="26">
        <v>3658</v>
      </c>
      <c r="W3596" s="26">
        <v>3566</v>
      </c>
      <c r="X3596" s="26" t="s">
        <v>4342</v>
      </c>
    </row>
    <row r="3597" spans="22:24" x14ac:dyDescent="0.25">
      <c r="V3597" s="25">
        <v>3659</v>
      </c>
      <c r="W3597" s="25">
        <v>362</v>
      </c>
      <c r="X3597" s="25" t="s">
        <v>4343</v>
      </c>
    </row>
    <row r="3598" spans="22:24" x14ac:dyDescent="0.25">
      <c r="V3598" s="25">
        <v>3660</v>
      </c>
      <c r="W3598" s="25">
        <v>391</v>
      </c>
      <c r="X3598" s="25" t="s">
        <v>4344</v>
      </c>
    </row>
    <row r="3599" spans="22:24" x14ac:dyDescent="0.25">
      <c r="V3599" s="25">
        <v>3661</v>
      </c>
      <c r="W3599" s="25">
        <v>461</v>
      </c>
      <c r="X3599" s="25" t="s">
        <v>4345</v>
      </c>
    </row>
    <row r="3600" spans="22:24" x14ac:dyDescent="0.25">
      <c r="V3600" s="25">
        <v>3662</v>
      </c>
      <c r="W3600" s="25">
        <v>3661</v>
      </c>
      <c r="X3600" s="25" t="s">
        <v>4346</v>
      </c>
    </row>
    <row r="3601" spans="22:24" x14ac:dyDescent="0.25">
      <c r="V3601" s="25">
        <v>3663</v>
      </c>
      <c r="W3601" s="25">
        <v>1000</v>
      </c>
      <c r="X3601" s="25" t="s">
        <v>865</v>
      </c>
    </row>
    <row r="3602" spans="22:24" x14ac:dyDescent="0.25">
      <c r="V3602" s="26">
        <v>3664</v>
      </c>
      <c r="W3602" s="26">
        <v>167</v>
      </c>
      <c r="X3602" s="26" t="s">
        <v>4347</v>
      </c>
    </row>
    <row r="3603" spans="22:24" x14ac:dyDescent="0.25">
      <c r="V3603" s="25">
        <v>3665</v>
      </c>
      <c r="W3603" s="25">
        <v>3899</v>
      </c>
      <c r="X3603" s="25" t="s">
        <v>4348</v>
      </c>
    </row>
    <row r="3604" spans="22:24" x14ac:dyDescent="0.25">
      <c r="V3604" s="25">
        <v>3666</v>
      </c>
      <c r="W3604" s="25">
        <v>3899</v>
      </c>
      <c r="X3604" s="25" t="s">
        <v>4349</v>
      </c>
    </row>
    <row r="3605" spans="22:24" x14ac:dyDescent="0.25">
      <c r="V3605" s="26">
        <v>3667</v>
      </c>
      <c r="W3605" s="26">
        <v>3781</v>
      </c>
      <c r="X3605" s="26" t="s">
        <v>4350</v>
      </c>
    </row>
    <row r="3606" spans="22:24" x14ac:dyDescent="0.25">
      <c r="V3606" s="25">
        <v>3668</v>
      </c>
      <c r="W3606" s="25">
        <v>167</v>
      </c>
      <c r="X3606" s="25" t="s">
        <v>4351</v>
      </c>
    </row>
    <row r="3607" spans="22:24" x14ac:dyDescent="0.25">
      <c r="V3607" s="25">
        <v>3669</v>
      </c>
      <c r="W3607" s="25">
        <v>3358</v>
      </c>
      <c r="X3607" s="25" t="s">
        <v>4352</v>
      </c>
    </row>
    <row r="3608" spans="22:24" x14ac:dyDescent="0.25">
      <c r="V3608" s="25">
        <v>3670</v>
      </c>
      <c r="W3608" s="25">
        <v>3358</v>
      </c>
      <c r="X3608" s="25" t="s">
        <v>4353</v>
      </c>
    </row>
    <row r="3609" spans="22:24" x14ac:dyDescent="0.25">
      <c r="V3609" s="25">
        <v>3671</v>
      </c>
      <c r="W3609" s="25">
        <v>1806</v>
      </c>
      <c r="X3609" s="25" t="s">
        <v>4354</v>
      </c>
    </row>
    <row r="3610" spans="22:24" x14ac:dyDescent="0.25">
      <c r="V3610" s="25">
        <v>3672</v>
      </c>
      <c r="W3610" s="25">
        <v>1806</v>
      </c>
      <c r="X3610" s="25" t="s">
        <v>4355</v>
      </c>
    </row>
    <row r="3611" spans="22:24" x14ac:dyDescent="0.25">
      <c r="V3611" s="25">
        <v>3673</v>
      </c>
      <c r="W3611" s="25">
        <v>1806</v>
      </c>
      <c r="X3611" s="25" t="s">
        <v>4356</v>
      </c>
    </row>
    <row r="3612" spans="22:24" x14ac:dyDescent="0.25">
      <c r="V3612" s="25">
        <v>3674</v>
      </c>
      <c r="W3612" s="25">
        <v>1806</v>
      </c>
      <c r="X3612" s="25" t="s">
        <v>4357</v>
      </c>
    </row>
    <row r="3613" spans="22:24" x14ac:dyDescent="0.25">
      <c r="V3613" s="25">
        <v>3675</v>
      </c>
      <c r="W3613" s="25">
        <v>1806</v>
      </c>
      <c r="X3613" s="25" t="s">
        <v>4358</v>
      </c>
    </row>
    <row r="3614" spans="22:24" x14ac:dyDescent="0.25">
      <c r="V3614" s="25">
        <v>3676</v>
      </c>
      <c r="W3614" s="25">
        <v>2022</v>
      </c>
      <c r="X3614" s="25" t="s">
        <v>4359</v>
      </c>
    </row>
    <row r="3615" spans="22:24" x14ac:dyDescent="0.25">
      <c r="V3615" s="25">
        <v>3677</v>
      </c>
      <c r="W3615" s="25">
        <v>800</v>
      </c>
      <c r="X3615" s="25" t="s">
        <v>4360</v>
      </c>
    </row>
    <row r="3616" spans="22:24" x14ac:dyDescent="0.25">
      <c r="V3616" s="26">
        <v>3678</v>
      </c>
      <c r="W3616" s="26">
        <v>3371</v>
      </c>
      <c r="X3616" s="26" t="s">
        <v>4361</v>
      </c>
    </row>
    <row r="3617" spans="22:24" x14ac:dyDescent="0.25">
      <c r="V3617" s="25">
        <v>3679</v>
      </c>
      <c r="W3617" s="25">
        <v>53</v>
      </c>
      <c r="X3617" s="25" t="s">
        <v>4362</v>
      </c>
    </row>
    <row r="3618" spans="22:24" x14ac:dyDescent="0.25">
      <c r="V3618" s="25">
        <v>3680</v>
      </c>
      <c r="W3618" s="25">
        <v>3303</v>
      </c>
      <c r="X3618" s="25" t="s">
        <v>4363</v>
      </c>
    </row>
    <row r="3619" spans="22:24" x14ac:dyDescent="0.25">
      <c r="V3619" s="25">
        <v>3681</v>
      </c>
      <c r="W3619" s="25">
        <v>3656</v>
      </c>
      <c r="X3619" s="25" t="s">
        <v>4364</v>
      </c>
    </row>
    <row r="3620" spans="22:24" x14ac:dyDescent="0.25">
      <c r="V3620" s="25">
        <v>3682</v>
      </c>
      <c r="W3620" s="25">
        <v>1342</v>
      </c>
      <c r="X3620" s="25" t="s">
        <v>4365</v>
      </c>
    </row>
    <row r="3621" spans="22:24" x14ac:dyDescent="0.25">
      <c r="V3621" s="26">
        <v>3683</v>
      </c>
      <c r="W3621" s="26">
        <v>3566</v>
      </c>
      <c r="X3621" s="26" t="s">
        <v>4366</v>
      </c>
    </row>
    <row r="3622" spans="22:24" x14ac:dyDescent="0.25">
      <c r="V3622" s="25">
        <v>3684</v>
      </c>
      <c r="W3622" s="25">
        <v>1806</v>
      </c>
      <c r="X3622" s="25" t="s">
        <v>4367</v>
      </c>
    </row>
    <row r="3623" spans="22:24" x14ac:dyDescent="0.25">
      <c r="V3623" s="25">
        <v>3685</v>
      </c>
      <c r="W3623" s="25">
        <v>3999</v>
      </c>
      <c r="X3623" s="25" t="s">
        <v>4368</v>
      </c>
    </row>
    <row r="3624" spans="22:24" x14ac:dyDescent="0.25">
      <c r="V3624" s="25">
        <v>3686</v>
      </c>
      <c r="W3624" s="25">
        <v>549</v>
      </c>
      <c r="X3624" s="25" t="s">
        <v>4369</v>
      </c>
    </row>
    <row r="3625" spans="22:24" x14ac:dyDescent="0.25">
      <c r="V3625" s="25">
        <v>3687</v>
      </c>
      <c r="W3625" s="25">
        <v>537</v>
      </c>
      <c r="X3625" s="25" t="s">
        <v>823</v>
      </c>
    </row>
    <row r="3626" spans="22:24" x14ac:dyDescent="0.25">
      <c r="V3626" s="25">
        <v>3688</v>
      </c>
      <c r="W3626" s="25">
        <v>3691</v>
      </c>
      <c r="X3626" s="25" t="s">
        <v>4370</v>
      </c>
    </row>
    <row r="3627" spans="22:24" x14ac:dyDescent="0.25">
      <c r="V3627" s="25">
        <v>3689</v>
      </c>
      <c r="W3627" s="25">
        <v>3691</v>
      </c>
      <c r="X3627" s="25" t="s">
        <v>4371</v>
      </c>
    </row>
    <row r="3628" spans="22:24" x14ac:dyDescent="0.25">
      <c r="V3628" s="25">
        <v>3690</v>
      </c>
      <c r="W3628" s="25">
        <v>3691</v>
      </c>
      <c r="X3628" s="25" t="s">
        <v>4372</v>
      </c>
    </row>
    <row r="3629" spans="22:24" x14ac:dyDescent="0.25">
      <c r="V3629" s="25">
        <v>3691</v>
      </c>
      <c r="W3629" s="25">
        <v>1342</v>
      </c>
      <c r="X3629" s="25" t="s">
        <v>4373</v>
      </c>
    </row>
    <row r="3630" spans="22:24" x14ac:dyDescent="0.25">
      <c r="V3630" s="25">
        <v>3692</v>
      </c>
      <c r="W3630" s="25">
        <v>3373</v>
      </c>
      <c r="X3630" s="25" t="s">
        <v>4374</v>
      </c>
    </row>
    <row r="3631" spans="22:24" x14ac:dyDescent="0.25">
      <c r="V3631" s="26">
        <v>3693</v>
      </c>
      <c r="W3631" s="26">
        <v>2610</v>
      </c>
      <c r="X3631" s="26" t="s">
        <v>4375</v>
      </c>
    </row>
    <row r="3632" spans="22:24" x14ac:dyDescent="0.25">
      <c r="V3632" s="26">
        <v>3694</v>
      </c>
      <c r="W3632" s="26">
        <v>1647</v>
      </c>
      <c r="X3632" s="26" t="s">
        <v>4376</v>
      </c>
    </row>
    <row r="3633" spans="22:24" x14ac:dyDescent="0.25">
      <c r="V3633" s="25">
        <v>3695</v>
      </c>
      <c r="W3633" s="25">
        <v>2278</v>
      </c>
      <c r="X3633" s="25" t="s">
        <v>4377</v>
      </c>
    </row>
    <row r="3634" spans="22:24" x14ac:dyDescent="0.25">
      <c r="V3634" s="25">
        <v>3696</v>
      </c>
      <c r="W3634" s="25">
        <v>2278</v>
      </c>
      <c r="X3634" s="25" t="s">
        <v>4378</v>
      </c>
    </row>
    <row r="3635" spans="22:24" x14ac:dyDescent="0.25">
      <c r="V3635" s="25">
        <v>3697</v>
      </c>
      <c r="W3635" s="25">
        <v>167</v>
      </c>
      <c r="X3635" s="25" t="s">
        <v>4379</v>
      </c>
    </row>
    <row r="3636" spans="22:24" x14ac:dyDescent="0.25">
      <c r="V3636" s="25">
        <v>3698</v>
      </c>
      <c r="W3636" s="25">
        <v>461</v>
      </c>
      <c r="X3636" s="25" t="s">
        <v>4380</v>
      </c>
    </row>
    <row r="3637" spans="22:24" x14ac:dyDescent="0.25">
      <c r="V3637" s="25">
        <v>3699</v>
      </c>
      <c r="W3637" s="25">
        <v>3895</v>
      </c>
      <c r="X3637" s="25" t="s">
        <v>4381</v>
      </c>
    </row>
    <row r="3638" spans="22:24" x14ac:dyDescent="0.25">
      <c r="V3638" s="25">
        <v>3700</v>
      </c>
      <c r="W3638" s="25">
        <v>4197</v>
      </c>
      <c r="X3638" s="25" t="s">
        <v>4382</v>
      </c>
    </row>
    <row r="3639" spans="22:24" x14ac:dyDescent="0.25">
      <c r="V3639" s="26">
        <v>3701</v>
      </c>
      <c r="W3639" s="26">
        <v>3372</v>
      </c>
      <c r="X3639" s="26" t="s">
        <v>4383</v>
      </c>
    </row>
    <row r="3640" spans="22:24" x14ac:dyDescent="0.25">
      <c r="V3640" s="25">
        <v>3702</v>
      </c>
      <c r="W3640" s="25">
        <v>3566</v>
      </c>
      <c r="X3640" s="25" t="s">
        <v>4384</v>
      </c>
    </row>
    <row r="3641" spans="22:24" x14ac:dyDescent="0.25">
      <c r="V3641" s="26">
        <v>3703</v>
      </c>
      <c r="W3641" s="26">
        <v>2879</v>
      </c>
      <c r="X3641" s="26" t="s">
        <v>4385</v>
      </c>
    </row>
    <row r="3642" spans="22:24" x14ac:dyDescent="0.25">
      <c r="V3642" s="25">
        <v>3704</v>
      </c>
      <c r="W3642" s="25">
        <v>167</v>
      </c>
      <c r="X3642" s="25" t="s">
        <v>4386</v>
      </c>
    </row>
    <row r="3643" spans="22:24" x14ac:dyDescent="0.25">
      <c r="V3643" s="26">
        <v>3705</v>
      </c>
      <c r="W3643" s="26">
        <v>3372</v>
      </c>
      <c r="X3643" s="26" t="s">
        <v>4387</v>
      </c>
    </row>
    <row r="3644" spans="22:24" x14ac:dyDescent="0.25">
      <c r="V3644" s="25">
        <v>3706</v>
      </c>
      <c r="W3644" s="25">
        <v>850</v>
      </c>
      <c r="X3644" s="25" t="s">
        <v>4388</v>
      </c>
    </row>
    <row r="3645" spans="22:24" x14ac:dyDescent="0.25">
      <c r="V3645" s="25">
        <v>3707</v>
      </c>
      <c r="W3645" s="25">
        <v>391</v>
      </c>
      <c r="X3645" s="25" t="s">
        <v>776</v>
      </c>
    </row>
    <row r="3646" spans="22:24" x14ac:dyDescent="0.25">
      <c r="V3646" s="25">
        <v>3708</v>
      </c>
      <c r="W3646" s="25">
        <v>4552</v>
      </c>
      <c r="X3646" s="25" t="s">
        <v>4389</v>
      </c>
    </row>
    <row r="3647" spans="22:24" x14ac:dyDescent="0.25">
      <c r="V3647" s="25">
        <v>3709</v>
      </c>
      <c r="W3647" s="25">
        <v>4572</v>
      </c>
      <c r="X3647" s="25" t="s">
        <v>4390</v>
      </c>
    </row>
    <row r="3648" spans="22:24" x14ac:dyDescent="0.25">
      <c r="V3648" s="25">
        <v>3710</v>
      </c>
      <c r="W3648" s="25">
        <v>124</v>
      </c>
      <c r="X3648" s="25" t="s">
        <v>4391</v>
      </c>
    </row>
    <row r="3649" spans="22:24" x14ac:dyDescent="0.25">
      <c r="V3649" s="25">
        <v>3711</v>
      </c>
      <c r="W3649" s="25">
        <v>647</v>
      </c>
      <c r="X3649" s="25" t="s">
        <v>4392</v>
      </c>
    </row>
    <row r="3650" spans="22:24" x14ac:dyDescent="0.25">
      <c r="V3650" s="25">
        <v>3712</v>
      </c>
      <c r="W3650" s="25">
        <v>2545</v>
      </c>
      <c r="X3650" s="25" t="s">
        <v>4393</v>
      </c>
    </row>
    <row r="3651" spans="22:24" x14ac:dyDescent="0.25">
      <c r="V3651" s="25">
        <v>3713</v>
      </c>
      <c r="W3651" s="25">
        <v>2545</v>
      </c>
      <c r="X3651" s="25" t="s">
        <v>4394</v>
      </c>
    </row>
    <row r="3652" spans="22:24" x14ac:dyDescent="0.25">
      <c r="V3652" s="25">
        <v>3714</v>
      </c>
      <c r="W3652" s="25">
        <v>2545</v>
      </c>
      <c r="X3652" s="25" t="s">
        <v>4395</v>
      </c>
    </row>
    <row r="3653" spans="22:24" x14ac:dyDescent="0.25">
      <c r="V3653" s="25">
        <v>3715</v>
      </c>
      <c r="W3653" s="25">
        <v>3372</v>
      </c>
      <c r="X3653" s="25" t="s">
        <v>4396</v>
      </c>
    </row>
    <row r="3654" spans="22:24" x14ac:dyDescent="0.25">
      <c r="V3654" s="25">
        <v>3716</v>
      </c>
      <c r="W3654" s="25">
        <v>3372</v>
      </c>
      <c r="X3654" s="25" t="s">
        <v>4397</v>
      </c>
    </row>
    <row r="3655" spans="22:24" x14ac:dyDescent="0.25">
      <c r="V3655" s="25">
        <v>3717</v>
      </c>
      <c r="W3655" s="25">
        <v>3372</v>
      </c>
      <c r="X3655" s="25" t="s">
        <v>4398</v>
      </c>
    </row>
    <row r="3656" spans="22:24" x14ac:dyDescent="0.25">
      <c r="V3656" s="25">
        <v>3718</v>
      </c>
      <c r="W3656" s="25">
        <v>1684</v>
      </c>
      <c r="X3656" s="25" t="s">
        <v>4399</v>
      </c>
    </row>
    <row r="3657" spans="22:24" x14ac:dyDescent="0.25">
      <c r="V3657" s="25">
        <v>3719</v>
      </c>
      <c r="W3657" s="25">
        <v>2874</v>
      </c>
      <c r="X3657" s="25" t="s">
        <v>4400</v>
      </c>
    </row>
    <row r="3658" spans="22:24" x14ac:dyDescent="0.25">
      <c r="V3658" s="25">
        <v>3720</v>
      </c>
      <c r="W3658" s="25">
        <v>3782</v>
      </c>
      <c r="X3658" s="25" t="s">
        <v>4401</v>
      </c>
    </row>
    <row r="3659" spans="22:24" x14ac:dyDescent="0.25">
      <c r="V3659" s="25">
        <v>3721</v>
      </c>
      <c r="W3659" s="25">
        <v>445</v>
      </c>
      <c r="X3659" s="25" t="s">
        <v>4402</v>
      </c>
    </row>
    <row r="3660" spans="22:24" x14ac:dyDescent="0.25">
      <c r="V3660" s="25">
        <v>3722</v>
      </c>
      <c r="W3660" s="25">
        <v>439</v>
      </c>
      <c r="X3660" s="25" t="s">
        <v>4403</v>
      </c>
    </row>
    <row r="3661" spans="22:24" x14ac:dyDescent="0.25">
      <c r="V3661" s="25">
        <v>3723</v>
      </c>
      <c r="W3661" s="25">
        <v>124</v>
      </c>
      <c r="X3661" s="25" t="s">
        <v>755</v>
      </c>
    </row>
    <row r="3662" spans="22:24" x14ac:dyDescent="0.25">
      <c r="V3662" s="25">
        <v>3724</v>
      </c>
      <c r="W3662" s="25">
        <v>456</v>
      </c>
      <c r="X3662" s="25" t="s">
        <v>4404</v>
      </c>
    </row>
    <row r="3663" spans="22:24" x14ac:dyDescent="0.25">
      <c r="V3663" s="25">
        <v>3725</v>
      </c>
      <c r="W3663" s="25">
        <v>1992</v>
      </c>
      <c r="X3663" s="25" t="s">
        <v>4405</v>
      </c>
    </row>
    <row r="3664" spans="22:24" x14ac:dyDescent="0.25">
      <c r="V3664" s="25">
        <v>3726</v>
      </c>
      <c r="W3664" s="25">
        <v>2163</v>
      </c>
      <c r="X3664" s="25" t="s">
        <v>4406</v>
      </c>
    </row>
    <row r="3665" spans="22:24" x14ac:dyDescent="0.25">
      <c r="V3665" s="25">
        <v>3727</v>
      </c>
      <c r="W3665" s="25">
        <v>1992</v>
      </c>
      <c r="X3665" s="25" t="s">
        <v>4407</v>
      </c>
    </row>
    <row r="3666" spans="22:24" x14ac:dyDescent="0.25">
      <c r="V3666" s="25">
        <v>3728</v>
      </c>
      <c r="W3666" s="25">
        <v>3087</v>
      </c>
      <c r="X3666" s="25" t="s">
        <v>4408</v>
      </c>
    </row>
    <row r="3667" spans="22:24" x14ac:dyDescent="0.25">
      <c r="V3667" s="25">
        <v>3729</v>
      </c>
      <c r="W3667" s="25">
        <v>1941</v>
      </c>
      <c r="X3667" s="25" t="s">
        <v>4409</v>
      </c>
    </row>
    <row r="3668" spans="22:24" x14ac:dyDescent="0.25">
      <c r="V3668" s="25">
        <v>3730</v>
      </c>
      <c r="W3668" s="25">
        <v>3376</v>
      </c>
      <c r="X3668" s="25" t="s">
        <v>4410</v>
      </c>
    </row>
    <row r="3669" spans="22:24" x14ac:dyDescent="0.25">
      <c r="V3669" s="25">
        <v>3731</v>
      </c>
      <c r="W3669" s="25">
        <v>33</v>
      </c>
      <c r="X3669" s="25" t="s">
        <v>4411</v>
      </c>
    </row>
    <row r="3670" spans="22:24" x14ac:dyDescent="0.25">
      <c r="V3670" s="26">
        <v>3732</v>
      </c>
      <c r="W3670" s="26">
        <v>3731</v>
      </c>
      <c r="X3670" s="26" t="s">
        <v>4412</v>
      </c>
    </row>
    <row r="3671" spans="22:24" x14ac:dyDescent="0.25">
      <c r="V3671" s="26">
        <v>3733</v>
      </c>
      <c r="W3671" s="26">
        <v>3731</v>
      </c>
      <c r="X3671" s="26" t="s">
        <v>4413</v>
      </c>
    </row>
    <row r="3672" spans="22:24" x14ac:dyDescent="0.25">
      <c r="V3672" s="25">
        <v>3734</v>
      </c>
      <c r="W3672" s="25">
        <v>3731</v>
      </c>
      <c r="X3672" s="25" t="s">
        <v>4414</v>
      </c>
    </row>
    <row r="3673" spans="22:24" x14ac:dyDescent="0.25">
      <c r="V3673" s="26">
        <v>3735</v>
      </c>
      <c r="W3673" s="26">
        <v>3731</v>
      </c>
      <c r="X3673" s="26" t="s">
        <v>4415</v>
      </c>
    </row>
    <row r="3674" spans="22:24" x14ac:dyDescent="0.25">
      <c r="V3674" s="26">
        <v>3736</v>
      </c>
      <c r="W3674" s="26">
        <v>3731</v>
      </c>
      <c r="X3674" s="26" t="s">
        <v>4416</v>
      </c>
    </row>
    <row r="3675" spans="22:24" x14ac:dyDescent="0.25">
      <c r="V3675" s="25">
        <v>3737</v>
      </c>
      <c r="W3675" s="25">
        <v>3731</v>
      </c>
      <c r="X3675" s="25" t="s">
        <v>4417</v>
      </c>
    </row>
    <row r="3676" spans="22:24" x14ac:dyDescent="0.25">
      <c r="V3676" s="26">
        <v>3738</v>
      </c>
      <c r="W3676" s="26">
        <v>3731</v>
      </c>
      <c r="X3676" s="26" t="s">
        <v>4217</v>
      </c>
    </row>
    <row r="3677" spans="22:24" x14ac:dyDescent="0.25">
      <c r="V3677" s="25">
        <v>3739</v>
      </c>
      <c r="W3677" s="25">
        <v>3731</v>
      </c>
      <c r="X3677" s="25" t="s">
        <v>4418</v>
      </c>
    </row>
    <row r="3678" spans="22:24" x14ac:dyDescent="0.25">
      <c r="V3678" s="25">
        <v>3740</v>
      </c>
      <c r="W3678" s="25">
        <v>3731</v>
      </c>
      <c r="X3678" s="25" t="s">
        <v>4419</v>
      </c>
    </row>
    <row r="3679" spans="22:24" x14ac:dyDescent="0.25">
      <c r="V3679" s="26">
        <v>3741</v>
      </c>
      <c r="W3679" s="26">
        <v>3731</v>
      </c>
      <c r="X3679" s="26" t="s">
        <v>4420</v>
      </c>
    </row>
    <row r="3680" spans="22:24" x14ac:dyDescent="0.25">
      <c r="V3680" s="25">
        <v>3742</v>
      </c>
      <c r="W3680" s="25">
        <v>1977</v>
      </c>
      <c r="X3680" s="25" t="s">
        <v>4421</v>
      </c>
    </row>
    <row r="3681" spans="22:24" x14ac:dyDescent="0.25">
      <c r="V3681" s="25">
        <v>3743</v>
      </c>
      <c r="W3681" s="25">
        <v>3558</v>
      </c>
      <c r="X3681" s="25" t="s">
        <v>4422</v>
      </c>
    </row>
    <row r="3682" spans="22:24" x14ac:dyDescent="0.25">
      <c r="V3682" s="25">
        <v>3744</v>
      </c>
      <c r="W3682" s="25">
        <v>1937</v>
      </c>
      <c r="X3682" s="25" t="s">
        <v>4423</v>
      </c>
    </row>
    <row r="3683" spans="22:24" x14ac:dyDescent="0.25">
      <c r="V3683" s="25">
        <v>3745</v>
      </c>
      <c r="W3683" s="25">
        <v>4004</v>
      </c>
      <c r="X3683" s="25" t="s">
        <v>4424</v>
      </c>
    </row>
    <row r="3684" spans="22:24" x14ac:dyDescent="0.25">
      <c r="V3684" s="25">
        <v>3746</v>
      </c>
      <c r="W3684" s="25">
        <v>167</v>
      </c>
      <c r="X3684" s="25" t="s">
        <v>4425</v>
      </c>
    </row>
    <row r="3685" spans="22:24" x14ac:dyDescent="0.25">
      <c r="V3685" s="25">
        <v>3747</v>
      </c>
      <c r="W3685" s="25">
        <v>3372</v>
      </c>
      <c r="X3685" s="25" t="s">
        <v>4426</v>
      </c>
    </row>
    <row r="3686" spans="22:24" x14ac:dyDescent="0.25">
      <c r="V3686" s="25">
        <v>3748</v>
      </c>
      <c r="W3686" s="25">
        <v>1533</v>
      </c>
      <c r="X3686" s="25" t="s">
        <v>4427</v>
      </c>
    </row>
    <row r="3687" spans="22:24" x14ac:dyDescent="0.25">
      <c r="V3687" s="25">
        <v>3749</v>
      </c>
      <c r="W3687" s="25">
        <v>3390</v>
      </c>
      <c r="X3687" s="25" t="s">
        <v>4428</v>
      </c>
    </row>
    <row r="3688" spans="22:24" x14ac:dyDescent="0.25">
      <c r="V3688" s="25">
        <v>3750</v>
      </c>
      <c r="W3688" s="25">
        <v>1820</v>
      </c>
      <c r="X3688" s="25" t="s">
        <v>4429</v>
      </c>
    </row>
    <row r="3689" spans="22:24" x14ac:dyDescent="0.25">
      <c r="V3689" s="26">
        <v>3751</v>
      </c>
      <c r="W3689" s="26">
        <v>1963</v>
      </c>
      <c r="X3689" s="26" t="s">
        <v>4430</v>
      </c>
    </row>
    <row r="3690" spans="22:24" x14ac:dyDescent="0.25">
      <c r="V3690" s="25">
        <v>3752</v>
      </c>
      <c r="W3690" s="25">
        <v>3566</v>
      </c>
      <c r="X3690" s="25" t="s">
        <v>4431</v>
      </c>
    </row>
    <row r="3691" spans="22:24" x14ac:dyDescent="0.25">
      <c r="V3691" s="25">
        <v>3753</v>
      </c>
      <c r="W3691" s="25">
        <v>1971</v>
      </c>
      <c r="X3691" s="25" t="s">
        <v>4432</v>
      </c>
    </row>
    <row r="3692" spans="22:24" x14ac:dyDescent="0.25">
      <c r="V3692" s="25">
        <v>3754</v>
      </c>
      <c r="W3692" s="25">
        <v>27</v>
      </c>
      <c r="X3692" s="25" t="s">
        <v>4433</v>
      </c>
    </row>
    <row r="3693" spans="22:24" x14ac:dyDescent="0.25">
      <c r="V3693" s="25">
        <v>3755</v>
      </c>
      <c r="W3693" s="25">
        <v>3899</v>
      </c>
      <c r="X3693" s="25" t="s">
        <v>4434</v>
      </c>
    </row>
    <row r="3694" spans="22:24" x14ac:dyDescent="0.25">
      <c r="V3694" s="25">
        <v>3756</v>
      </c>
      <c r="W3694" s="25">
        <v>3899</v>
      </c>
      <c r="X3694" s="25" t="s">
        <v>4435</v>
      </c>
    </row>
    <row r="3695" spans="22:24" x14ac:dyDescent="0.25">
      <c r="V3695" s="25">
        <v>3757</v>
      </c>
      <c r="W3695" s="25">
        <v>3899</v>
      </c>
      <c r="X3695" s="25" t="s">
        <v>4436</v>
      </c>
    </row>
    <row r="3696" spans="22:24" x14ac:dyDescent="0.25">
      <c r="V3696" s="25">
        <v>3758</v>
      </c>
      <c r="W3696" s="25">
        <v>2480</v>
      </c>
      <c r="X3696" s="25" t="s">
        <v>106</v>
      </c>
    </row>
    <row r="3697" spans="22:24" x14ac:dyDescent="0.25">
      <c r="V3697" s="25">
        <v>3759</v>
      </c>
      <c r="W3697" s="25">
        <v>1595</v>
      </c>
      <c r="X3697" s="25" t="s">
        <v>4437</v>
      </c>
    </row>
    <row r="3698" spans="22:24" x14ac:dyDescent="0.25">
      <c r="V3698" s="26">
        <v>3760</v>
      </c>
      <c r="W3698" s="26">
        <v>3656</v>
      </c>
      <c r="X3698" s="26" t="s">
        <v>4438</v>
      </c>
    </row>
    <row r="3699" spans="22:24" x14ac:dyDescent="0.25">
      <c r="V3699" s="26">
        <v>3761</v>
      </c>
      <c r="W3699" s="26">
        <v>167</v>
      </c>
      <c r="X3699" s="26" t="s">
        <v>4439</v>
      </c>
    </row>
    <row r="3700" spans="22:24" x14ac:dyDescent="0.25">
      <c r="V3700" s="25">
        <v>3762</v>
      </c>
      <c r="W3700" s="25">
        <v>3389</v>
      </c>
      <c r="X3700" s="25" t="s">
        <v>4440</v>
      </c>
    </row>
    <row r="3701" spans="22:24" x14ac:dyDescent="0.25">
      <c r="V3701" s="26">
        <v>3763</v>
      </c>
      <c r="W3701" s="26">
        <v>3762</v>
      </c>
      <c r="X3701" s="26" t="s">
        <v>4441</v>
      </c>
    </row>
    <row r="3702" spans="22:24" x14ac:dyDescent="0.25">
      <c r="V3702" s="26">
        <v>3764</v>
      </c>
      <c r="W3702" s="26">
        <v>3762</v>
      </c>
      <c r="X3702" s="26" t="s">
        <v>4442</v>
      </c>
    </row>
    <row r="3703" spans="22:24" x14ac:dyDescent="0.25">
      <c r="V3703" s="26">
        <v>3765</v>
      </c>
      <c r="W3703" s="26">
        <v>3762</v>
      </c>
      <c r="X3703" s="26" t="s">
        <v>4443</v>
      </c>
    </row>
    <row r="3704" spans="22:24" x14ac:dyDescent="0.25">
      <c r="V3704" s="26">
        <v>3766</v>
      </c>
      <c r="W3704" s="26">
        <v>3762</v>
      </c>
      <c r="X3704" s="26" t="s">
        <v>4444</v>
      </c>
    </row>
    <row r="3705" spans="22:24" x14ac:dyDescent="0.25">
      <c r="V3705" s="25">
        <v>3767</v>
      </c>
      <c r="W3705" s="25">
        <v>391</v>
      </c>
      <c r="X3705" s="25" t="s">
        <v>454</v>
      </c>
    </row>
    <row r="3706" spans="22:24" x14ac:dyDescent="0.25">
      <c r="V3706" s="25">
        <v>3768</v>
      </c>
      <c r="W3706" s="25">
        <v>3767</v>
      </c>
      <c r="X3706" s="25" t="s">
        <v>4445</v>
      </c>
    </row>
    <row r="3707" spans="22:24" x14ac:dyDescent="0.25">
      <c r="V3707" s="25">
        <v>3769</v>
      </c>
      <c r="W3707" s="25">
        <v>3767</v>
      </c>
      <c r="X3707" s="25" t="s">
        <v>1998</v>
      </c>
    </row>
    <row r="3708" spans="22:24" x14ac:dyDescent="0.25">
      <c r="V3708" s="25">
        <v>3770</v>
      </c>
      <c r="W3708" s="25">
        <v>3767</v>
      </c>
      <c r="X3708" s="25" t="s">
        <v>4446</v>
      </c>
    </row>
    <row r="3709" spans="22:24" x14ac:dyDescent="0.25">
      <c r="V3709" s="25">
        <v>3771</v>
      </c>
      <c r="W3709" s="25">
        <v>1960</v>
      </c>
      <c r="X3709" s="25" t="s">
        <v>4447</v>
      </c>
    </row>
    <row r="3710" spans="22:24" x14ac:dyDescent="0.25">
      <c r="V3710" s="25">
        <v>3772</v>
      </c>
      <c r="W3710" s="25">
        <v>2620</v>
      </c>
      <c r="X3710" s="25" t="s">
        <v>4448</v>
      </c>
    </row>
    <row r="3711" spans="22:24" x14ac:dyDescent="0.25">
      <c r="V3711" s="25">
        <v>3773</v>
      </c>
      <c r="W3711" s="25">
        <v>2163</v>
      </c>
      <c r="X3711" s="25" t="s">
        <v>4449</v>
      </c>
    </row>
    <row r="3712" spans="22:24" x14ac:dyDescent="0.25">
      <c r="V3712" s="25">
        <v>3774</v>
      </c>
      <c r="W3712" s="25">
        <v>1944</v>
      </c>
      <c r="X3712" s="25" t="s">
        <v>4450</v>
      </c>
    </row>
    <row r="3713" spans="22:24" x14ac:dyDescent="0.25">
      <c r="V3713" s="25">
        <v>3775</v>
      </c>
      <c r="W3713" s="25">
        <v>1905</v>
      </c>
      <c r="X3713" s="25" t="s">
        <v>4451</v>
      </c>
    </row>
    <row r="3714" spans="22:24" x14ac:dyDescent="0.25">
      <c r="V3714" s="26">
        <v>3776</v>
      </c>
      <c r="W3714" s="26">
        <v>3372</v>
      </c>
      <c r="X3714" s="26" t="s">
        <v>4452</v>
      </c>
    </row>
    <row r="3715" spans="22:24" x14ac:dyDescent="0.25">
      <c r="V3715" s="25">
        <v>3777</v>
      </c>
      <c r="W3715" s="25">
        <v>3372</v>
      </c>
      <c r="X3715" s="25" t="s">
        <v>4453</v>
      </c>
    </row>
    <row r="3716" spans="22:24" x14ac:dyDescent="0.25">
      <c r="V3716" s="25">
        <v>3778</v>
      </c>
      <c r="W3716" s="25">
        <v>3372</v>
      </c>
      <c r="X3716" s="25" t="s">
        <v>4454</v>
      </c>
    </row>
    <row r="3717" spans="22:24" x14ac:dyDescent="0.25">
      <c r="V3717" s="26">
        <v>3779</v>
      </c>
      <c r="W3717" s="26">
        <v>3370</v>
      </c>
      <c r="X3717" s="26" t="s">
        <v>4455</v>
      </c>
    </row>
    <row r="3718" spans="22:24" x14ac:dyDescent="0.25">
      <c r="V3718" s="25">
        <v>3780</v>
      </c>
      <c r="W3718" s="25">
        <v>341</v>
      </c>
      <c r="X3718" s="25" t="s">
        <v>4456</v>
      </c>
    </row>
    <row r="3719" spans="22:24" x14ac:dyDescent="0.25">
      <c r="V3719" s="25">
        <v>3781</v>
      </c>
      <c r="W3719" s="25">
        <v>4197</v>
      </c>
      <c r="X3719" s="25" t="s">
        <v>4457</v>
      </c>
    </row>
    <row r="3720" spans="22:24" x14ac:dyDescent="0.25">
      <c r="V3720" s="25">
        <v>3782</v>
      </c>
      <c r="W3720" s="25">
        <v>4197</v>
      </c>
      <c r="X3720" s="25" t="s">
        <v>4458</v>
      </c>
    </row>
    <row r="3721" spans="22:24" x14ac:dyDescent="0.25">
      <c r="V3721" s="25">
        <v>3783</v>
      </c>
      <c r="W3721" s="25">
        <v>53</v>
      </c>
      <c r="X3721" s="25" t="s">
        <v>4459</v>
      </c>
    </row>
    <row r="3722" spans="22:24" x14ac:dyDescent="0.25">
      <c r="V3722" s="26">
        <v>3784</v>
      </c>
      <c r="W3722" s="26">
        <v>167</v>
      </c>
      <c r="X3722" s="26" t="s">
        <v>4460</v>
      </c>
    </row>
    <row r="3723" spans="22:24" x14ac:dyDescent="0.25">
      <c r="V3723" s="26">
        <v>3785</v>
      </c>
      <c r="W3723" s="26">
        <v>2877</v>
      </c>
      <c r="X3723" s="26" t="s">
        <v>4461</v>
      </c>
    </row>
    <row r="3724" spans="22:24" x14ac:dyDescent="0.25">
      <c r="V3724" s="26">
        <v>3786</v>
      </c>
      <c r="W3724" s="26">
        <v>3566</v>
      </c>
      <c r="X3724" s="26" t="s">
        <v>4462</v>
      </c>
    </row>
    <row r="3725" spans="22:24" x14ac:dyDescent="0.25">
      <c r="V3725" s="25">
        <v>3787</v>
      </c>
      <c r="W3725" s="25">
        <v>3566</v>
      </c>
      <c r="X3725" s="25" t="s">
        <v>4463</v>
      </c>
    </row>
    <row r="3726" spans="22:24" x14ac:dyDescent="0.25">
      <c r="V3726" s="26">
        <v>3788</v>
      </c>
      <c r="W3726" s="26">
        <v>167</v>
      </c>
      <c r="X3726" s="26" t="s">
        <v>4464</v>
      </c>
    </row>
    <row r="3727" spans="22:24" x14ac:dyDescent="0.25">
      <c r="V3727" s="25">
        <v>3789</v>
      </c>
      <c r="W3727" s="25">
        <v>167</v>
      </c>
      <c r="X3727" s="25" t="s">
        <v>4465</v>
      </c>
    </row>
    <row r="3728" spans="22:24" x14ac:dyDescent="0.25">
      <c r="V3728" s="25">
        <v>3790</v>
      </c>
      <c r="W3728" s="25">
        <v>3390</v>
      </c>
      <c r="X3728" s="25" t="s">
        <v>4466</v>
      </c>
    </row>
    <row r="3729" spans="22:24" x14ac:dyDescent="0.25">
      <c r="V3729" s="25">
        <v>3791</v>
      </c>
      <c r="W3729" s="25">
        <v>1707</v>
      </c>
      <c r="X3729" s="25" t="s">
        <v>4467</v>
      </c>
    </row>
    <row r="3730" spans="22:24" x14ac:dyDescent="0.25">
      <c r="V3730" s="26">
        <v>3792</v>
      </c>
      <c r="W3730" s="26">
        <v>167</v>
      </c>
      <c r="X3730" s="26" t="s">
        <v>4468</v>
      </c>
    </row>
    <row r="3731" spans="22:24" x14ac:dyDescent="0.25">
      <c r="V3731" s="25">
        <v>3793</v>
      </c>
      <c r="W3731" s="25">
        <v>167</v>
      </c>
      <c r="X3731" s="25" t="s">
        <v>4469</v>
      </c>
    </row>
    <row r="3732" spans="22:24" x14ac:dyDescent="0.25">
      <c r="V3732" s="25">
        <v>3794</v>
      </c>
      <c r="W3732" s="25">
        <v>3373</v>
      </c>
      <c r="X3732" s="25" t="s">
        <v>4470</v>
      </c>
    </row>
    <row r="3733" spans="22:24" x14ac:dyDescent="0.25">
      <c r="V3733" s="25">
        <v>3795</v>
      </c>
      <c r="W3733" s="25">
        <v>1937</v>
      </c>
      <c r="X3733" s="25" t="s">
        <v>4471</v>
      </c>
    </row>
    <row r="3734" spans="22:24" x14ac:dyDescent="0.25">
      <c r="V3734" s="25">
        <v>3796</v>
      </c>
      <c r="W3734" s="25">
        <v>1820</v>
      </c>
      <c r="X3734" s="25" t="s">
        <v>4472</v>
      </c>
    </row>
    <row r="3735" spans="22:24" x14ac:dyDescent="0.25">
      <c r="V3735" s="25">
        <v>3797</v>
      </c>
      <c r="W3735" s="25">
        <v>103</v>
      </c>
      <c r="X3735" s="25" t="s">
        <v>4473</v>
      </c>
    </row>
    <row r="3736" spans="22:24" x14ac:dyDescent="0.25">
      <c r="V3736" s="26">
        <v>3798</v>
      </c>
      <c r="W3736" s="26">
        <v>167</v>
      </c>
      <c r="X3736" s="26" t="s">
        <v>4474</v>
      </c>
    </row>
    <row r="3737" spans="22:24" x14ac:dyDescent="0.25">
      <c r="V3737" s="26">
        <v>3799</v>
      </c>
      <c r="W3737" s="26">
        <v>42</v>
      </c>
      <c r="X3737" s="26" t="s">
        <v>4475</v>
      </c>
    </row>
    <row r="3738" spans="22:24" x14ac:dyDescent="0.25">
      <c r="V3738" s="26">
        <v>3800</v>
      </c>
      <c r="W3738" s="26">
        <v>24</v>
      </c>
      <c r="X3738" s="26" t="s">
        <v>4476</v>
      </c>
    </row>
    <row r="3739" spans="22:24" x14ac:dyDescent="0.25">
      <c r="V3739" s="25">
        <v>3801</v>
      </c>
      <c r="W3739" s="25">
        <v>124</v>
      </c>
      <c r="X3739" s="25" t="s">
        <v>4477</v>
      </c>
    </row>
    <row r="3740" spans="22:24" x14ac:dyDescent="0.25">
      <c r="V3740" s="25">
        <v>3802</v>
      </c>
      <c r="W3740" s="25">
        <v>3999</v>
      </c>
      <c r="X3740" s="25" t="s">
        <v>4478</v>
      </c>
    </row>
    <row r="3741" spans="22:24" x14ac:dyDescent="0.25">
      <c r="V3741" s="25">
        <v>3803</v>
      </c>
      <c r="W3741" s="25">
        <v>4197</v>
      </c>
      <c r="X3741" s="25" t="s">
        <v>4479</v>
      </c>
    </row>
    <row r="3742" spans="22:24" x14ac:dyDescent="0.25">
      <c r="V3742" s="26">
        <v>3804</v>
      </c>
      <c r="W3742" s="26">
        <v>3803</v>
      </c>
      <c r="X3742" s="26" t="s">
        <v>4480</v>
      </c>
    </row>
    <row r="3743" spans="22:24" x14ac:dyDescent="0.25">
      <c r="V3743" s="26">
        <v>3805</v>
      </c>
      <c r="W3743" s="26">
        <v>3372</v>
      </c>
      <c r="X3743" s="26" t="s">
        <v>4481</v>
      </c>
    </row>
    <row r="3744" spans="22:24" x14ac:dyDescent="0.25">
      <c r="V3744" s="26">
        <v>3806</v>
      </c>
      <c r="W3744" s="26">
        <v>3803</v>
      </c>
      <c r="X3744" s="26" t="s">
        <v>4482</v>
      </c>
    </row>
    <row r="3745" spans="22:24" x14ac:dyDescent="0.25">
      <c r="V3745" s="26">
        <v>3807</v>
      </c>
      <c r="W3745" s="26">
        <v>3372</v>
      </c>
      <c r="X3745" s="26" t="s">
        <v>4483</v>
      </c>
    </row>
    <row r="3746" spans="22:24" x14ac:dyDescent="0.25">
      <c r="V3746" s="26">
        <v>3808</v>
      </c>
      <c r="W3746" s="26">
        <v>3803</v>
      </c>
      <c r="X3746" s="26" t="s">
        <v>4484</v>
      </c>
    </row>
    <row r="3747" spans="22:24" x14ac:dyDescent="0.25">
      <c r="V3747" s="26">
        <v>3809</v>
      </c>
      <c r="W3747" s="26">
        <v>3372</v>
      </c>
      <c r="X3747" s="26" t="s">
        <v>4485</v>
      </c>
    </row>
    <row r="3748" spans="22:24" x14ac:dyDescent="0.25">
      <c r="V3748" s="26">
        <v>3810</v>
      </c>
      <c r="W3748" s="26">
        <v>3803</v>
      </c>
      <c r="X3748" s="26" t="s">
        <v>4486</v>
      </c>
    </row>
    <row r="3749" spans="22:24" x14ac:dyDescent="0.25">
      <c r="V3749" s="26">
        <v>3811</v>
      </c>
      <c r="W3749" s="26">
        <v>3803</v>
      </c>
      <c r="X3749" s="26" t="s">
        <v>4487</v>
      </c>
    </row>
    <row r="3750" spans="22:24" x14ac:dyDescent="0.25">
      <c r="V3750" s="26">
        <v>3812</v>
      </c>
      <c r="W3750" s="26">
        <v>3803</v>
      </c>
      <c r="X3750" s="26" t="s">
        <v>4488</v>
      </c>
    </row>
    <row r="3751" spans="22:24" x14ac:dyDescent="0.25">
      <c r="V3751" s="26">
        <v>3813</v>
      </c>
      <c r="W3751" s="26">
        <v>3803</v>
      </c>
      <c r="X3751" s="26" t="s">
        <v>4489</v>
      </c>
    </row>
    <row r="3752" spans="22:24" x14ac:dyDescent="0.25">
      <c r="V3752" s="25">
        <v>3814</v>
      </c>
      <c r="W3752" s="25">
        <v>2284</v>
      </c>
      <c r="X3752" s="25" t="s">
        <v>4490</v>
      </c>
    </row>
    <row r="3753" spans="22:24" x14ac:dyDescent="0.25">
      <c r="V3753" s="25">
        <v>3815</v>
      </c>
      <c r="W3753" s="25">
        <v>4197</v>
      </c>
      <c r="X3753" s="25" t="s">
        <v>4491</v>
      </c>
    </row>
    <row r="3754" spans="22:24" x14ac:dyDescent="0.25">
      <c r="V3754" s="25">
        <v>3816</v>
      </c>
      <c r="W3754" s="25">
        <v>3815</v>
      </c>
      <c r="X3754" s="25" t="s">
        <v>4492</v>
      </c>
    </row>
    <row r="3755" spans="22:24" x14ac:dyDescent="0.25">
      <c r="V3755" s="26">
        <v>3817</v>
      </c>
      <c r="W3755" s="26">
        <v>3815</v>
      </c>
      <c r="X3755" s="26" t="s">
        <v>4493</v>
      </c>
    </row>
    <row r="3756" spans="22:24" x14ac:dyDescent="0.25">
      <c r="V3756" s="25">
        <v>3818</v>
      </c>
      <c r="W3756" s="25">
        <v>3372</v>
      </c>
      <c r="X3756" s="25" t="s">
        <v>4494</v>
      </c>
    </row>
    <row r="3757" spans="22:24" x14ac:dyDescent="0.25">
      <c r="V3757" s="25">
        <v>3819</v>
      </c>
      <c r="W3757" s="25">
        <v>3372</v>
      </c>
      <c r="X3757" s="25" t="s">
        <v>4495</v>
      </c>
    </row>
    <row r="3758" spans="22:24" x14ac:dyDescent="0.25">
      <c r="V3758" s="26">
        <v>3820</v>
      </c>
      <c r="W3758" s="26">
        <v>3370</v>
      </c>
      <c r="X3758" s="26" t="s">
        <v>4496</v>
      </c>
    </row>
    <row r="3759" spans="22:24" x14ac:dyDescent="0.25">
      <c r="V3759" s="26">
        <v>3821</v>
      </c>
      <c r="W3759" s="26">
        <v>3558</v>
      </c>
      <c r="X3759" s="26" t="s">
        <v>4497</v>
      </c>
    </row>
    <row r="3760" spans="22:24" x14ac:dyDescent="0.25">
      <c r="V3760" s="25">
        <v>3822</v>
      </c>
      <c r="W3760" s="25">
        <v>167</v>
      </c>
      <c r="X3760" s="25" t="s">
        <v>4498</v>
      </c>
    </row>
    <row r="3761" spans="22:24" x14ac:dyDescent="0.25">
      <c r="V3761" s="25">
        <v>3823</v>
      </c>
      <c r="W3761" s="25">
        <v>167</v>
      </c>
      <c r="X3761" s="25" t="s">
        <v>4499</v>
      </c>
    </row>
    <row r="3762" spans="22:24" x14ac:dyDescent="0.25">
      <c r="V3762" s="25">
        <v>3824</v>
      </c>
      <c r="W3762" s="25">
        <v>1959</v>
      </c>
      <c r="X3762" s="25" t="s">
        <v>4500</v>
      </c>
    </row>
    <row r="3763" spans="22:24" x14ac:dyDescent="0.25">
      <c r="V3763" s="25">
        <v>3825</v>
      </c>
      <c r="W3763" s="25">
        <v>167</v>
      </c>
      <c r="X3763" s="25" t="s">
        <v>4501</v>
      </c>
    </row>
    <row r="3764" spans="22:24" x14ac:dyDescent="0.25">
      <c r="V3764" s="26">
        <v>3826</v>
      </c>
      <c r="W3764" s="26">
        <v>3372</v>
      </c>
      <c r="X3764" s="26" t="s">
        <v>4502</v>
      </c>
    </row>
    <row r="3765" spans="22:24" x14ac:dyDescent="0.25">
      <c r="V3765" s="26">
        <v>3827</v>
      </c>
      <c r="W3765" s="26">
        <v>3372</v>
      </c>
      <c r="X3765" s="26" t="s">
        <v>4503</v>
      </c>
    </row>
    <row r="3766" spans="22:24" x14ac:dyDescent="0.25">
      <c r="V3766" s="26">
        <v>3828</v>
      </c>
      <c r="W3766" s="26">
        <v>3781</v>
      </c>
      <c r="X3766" s="26" t="s">
        <v>4504</v>
      </c>
    </row>
    <row r="3767" spans="22:24" x14ac:dyDescent="0.25">
      <c r="V3767" s="26">
        <v>3829</v>
      </c>
      <c r="W3767" s="26">
        <v>1940</v>
      </c>
      <c r="X3767" s="26" t="s">
        <v>4505</v>
      </c>
    </row>
    <row r="3768" spans="22:24" x14ac:dyDescent="0.25">
      <c r="V3768" s="26">
        <v>3830</v>
      </c>
      <c r="W3768" s="26">
        <v>2480</v>
      </c>
      <c r="X3768" s="26" t="s">
        <v>4506</v>
      </c>
    </row>
    <row r="3769" spans="22:24" x14ac:dyDescent="0.25">
      <c r="V3769" s="25">
        <v>3831</v>
      </c>
      <c r="W3769" s="25">
        <v>3781</v>
      </c>
      <c r="X3769" s="25" t="s">
        <v>4507</v>
      </c>
    </row>
    <row r="3770" spans="22:24" x14ac:dyDescent="0.25">
      <c r="V3770" s="25">
        <v>3832</v>
      </c>
      <c r="W3770" s="25">
        <v>137</v>
      </c>
      <c r="X3770" s="25" t="s">
        <v>4508</v>
      </c>
    </row>
    <row r="3771" spans="22:24" x14ac:dyDescent="0.25">
      <c r="V3771" s="25">
        <v>3833</v>
      </c>
      <c r="W3771" s="25">
        <v>2856</v>
      </c>
      <c r="X3771" s="25" t="s">
        <v>4509</v>
      </c>
    </row>
    <row r="3772" spans="22:24" x14ac:dyDescent="0.25">
      <c r="V3772" s="25">
        <v>3834</v>
      </c>
      <c r="W3772" s="25">
        <v>3926</v>
      </c>
      <c r="X3772" s="25" t="s">
        <v>4510</v>
      </c>
    </row>
    <row r="3773" spans="22:24" x14ac:dyDescent="0.25">
      <c r="V3773" s="25">
        <v>3835</v>
      </c>
      <c r="W3773" s="25">
        <v>2219</v>
      </c>
      <c r="X3773" s="25" t="s">
        <v>4511</v>
      </c>
    </row>
    <row r="3774" spans="22:24" x14ac:dyDescent="0.25">
      <c r="V3774" s="25">
        <v>3836</v>
      </c>
      <c r="W3774" s="25">
        <v>2219</v>
      </c>
      <c r="X3774" s="25" t="s">
        <v>4512</v>
      </c>
    </row>
    <row r="3775" spans="22:24" x14ac:dyDescent="0.25">
      <c r="V3775" s="25">
        <v>3837</v>
      </c>
      <c r="W3775" s="25">
        <v>2219</v>
      </c>
      <c r="X3775" s="25" t="s">
        <v>4513</v>
      </c>
    </row>
    <row r="3776" spans="22:24" x14ac:dyDescent="0.25">
      <c r="V3776" s="25">
        <v>3838</v>
      </c>
      <c r="W3776" s="25">
        <v>1707</v>
      </c>
      <c r="X3776" s="25" t="s">
        <v>4514</v>
      </c>
    </row>
    <row r="3777" spans="22:24" x14ac:dyDescent="0.25">
      <c r="V3777" s="26">
        <v>3839</v>
      </c>
      <c r="W3777" s="26">
        <v>1937</v>
      </c>
      <c r="X3777" s="26" t="s">
        <v>4515</v>
      </c>
    </row>
    <row r="3778" spans="22:24" x14ac:dyDescent="0.25">
      <c r="V3778" s="26">
        <v>3840</v>
      </c>
      <c r="W3778" s="26">
        <v>3558</v>
      </c>
      <c r="X3778" s="26" t="s">
        <v>4516</v>
      </c>
    </row>
    <row r="3779" spans="22:24" x14ac:dyDescent="0.25">
      <c r="V3779" s="26">
        <v>3841</v>
      </c>
      <c r="W3779" s="26">
        <v>159</v>
      </c>
      <c r="X3779" s="26" t="s">
        <v>4517</v>
      </c>
    </row>
    <row r="3780" spans="22:24" x14ac:dyDescent="0.25">
      <c r="V3780" s="25">
        <v>3842</v>
      </c>
      <c r="W3780" s="25">
        <v>3566</v>
      </c>
      <c r="X3780" s="25" t="s">
        <v>4518</v>
      </c>
    </row>
    <row r="3781" spans="22:24" x14ac:dyDescent="0.25">
      <c r="V3781" s="25">
        <v>3843</v>
      </c>
      <c r="W3781" s="25">
        <v>53</v>
      </c>
      <c r="X3781" s="25" t="s">
        <v>4519</v>
      </c>
    </row>
    <row r="3782" spans="22:24" x14ac:dyDescent="0.25">
      <c r="V3782" s="25">
        <v>3844</v>
      </c>
      <c r="W3782" s="25">
        <v>122</v>
      </c>
      <c r="X3782" s="25" t="s">
        <v>4520</v>
      </c>
    </row>
    <row r="3783" spans="22:24" x14ac:dyDescent="0.25">
      <c r="V3783" s="26">
        <v>3845</v>
      </c>
      <c r="W3783" s="26">
        <v>42</v>
      </c>
      <c r="X3783" s="26" t="s">
        <v>4521</v>
      </c>
    </row>
    <row r="3784" spans="22:24" x14ac:dyDescent="0.25">
      <c r="V3784" s="25">
        <v>3846</v>
      </c>
      <c r="W3784" s="25">
        <v>3370</v>
      </c>
      <c r="X3784" s="25" t="s">
        <v>4522</v>
      </c>
    </row>
    <row r="3785" spans="22:24" x14ac:dyDescent="0.25">
      <c r="V3785" s="25">
        <v>3847</v>
      </c>
      <c r="W3785" s="25">
        <v>397</v>
      </c>
      <c r="X3785" s="25" t="s">
        <v>4523</v>
      </c>
    </row>
    <row r="3786" spans="22:24" x14ac:dyDescent="0.25">
      <c r="V3786" s="25">
        <v>3848</v>
      </c>
      <c r="W3786" s="25">
        <v>397</v>
      </c>
      <c r="X3786" s="25" t="s">
        <v>4524</v>
      </c>
    </row>
    <row r="3787" spans="22:24" x14ac:dyDescent="0.25">
      <c r="V3787" s="25">
        <v>3849</v>
      </c>
      <c r="W3787" s="25">
        <v>397</v>
      </c>
      <c r="X3787" s="25" t="s">
        <v>4525</v>
      </c>
    </row>
    <row r="3788" spans="22:24" x14ac:dyDescent="0.25">
      <c r="V3788" s="25">
        <v>3850</v>
      </c>
      <c r="W3788" s="25">
        <v>1971</v>
      </c>
      <c r="X3788" s="25" t="s">
        <v>4526</v>
      </c>
    </row>
    <row r="3789" spans="22:24" x14ac:dyDescent="0.25">
      <c r="V3789" s="26">
        <v>3851</v>
      </c>
      <c r="W3789" s="26">
        <v>1905</v>
      </c>
      <c r="X3789" s="26" t="s">
        <v>4527</v>
      </c>
    </row>
    <row r="3790" spans="22:24" x14ac:dyDescent="0.25">
      <c r="V3790" s="26">
        <v>3852</v>
      </c>
      <c r="W3790" s="26">
        <v>2022</v>
      </c>
      <c r="X3790" s="26" t="s">
        <v>4528</v>
      </c>
    </row>
    <row r="3791" spans="22:24" x14ac:dyDescent="0.25">
      <c r="V3791" s="26">
        <v>3853</v>
      </c>
      <c r="W3791" s="26">
        <v>3372</v>
      </c>
      <c r="X3791" s="26" t="s">
        <v>4529</v>
      </c>
    </row>
    <row r="3792" spans="22:24" x14ac:dyDescent="0.25">
      <c r="V3792" s="25">
        <v>3854</v>
      </c>
      <c r="W3792" s="25">
        <v>53</v>
      </c>
      <c r="X3792" s="25" t="s">
        <v>4530</v>
      </c>
    </row>
    <row r="3793" spans="22:24" x14ac:dyDescent="0.25">
      <c r="V3793" s="25">
        <v>3855</v>
      </c>
      <c r="W3793" s="25">
        <v>2092</v>
      </c>
      <c r="X3793" s="25" t="s">
        <v>4531</v>
      </c>
    </row>
    <row r="3794" spans="22:24" x14ac:dyDescent="0.25">
      <c r="V3794" s="25">
        <v>3856</v>
      </c>
      <c r="W3794" s="25">
        <v>415</v>
      </c>
      <c r="X3794" s="25" t="s">
        <v>4532</v>
      </c>
    </row>
    <row r="3795" spans="22:24" x14ac:dyDescent="0.25">
      <c r="V3795" s="25">
        <v>3857</v>
      </c>
      <c r="W3795" s="25">
        <v>415</v>
      </c>
      <c r="X3795" s="25" t="s">
        <v>4533</v>
      </c>
    </row>
    <row r="3796" spans="22:24" x14ac:dyDescent="0.25">
      <c r="V3796" s="25">
        <v>3858</v>
      </c>
      <c r="W3796" s="25">
        <v>415</v>
      </c>
      <c r="X3796" s="25" t="s">
        <v>4534</v>
      </c>
    </row>
    <row r="3797" spans="22:24" x14ac:dyDescent="0.25">
      <c r="V3797" s="25">
        <v>3859</v>
      </c>
      <c r="W3797" s="25">
        <v>415</v>
      </c>
      <c r="X3797" s="25" t="s">
        <v>4535</v>
      </c>
    </row>
    <row r="3798" spans="22:24" x14ac:dyDescent="0.25">
      <c r="V3798" s="25">
        <v>3860</v>
      </c>
      <c r="W3798" s="25">
        <v>419</v>
      </c>
      <c r="X3798" s="25" t="s">
        <v>4536</v>
      </c>
    </row>
    <row r="3799" spans="22:24" x14ac:dyDescent="0.25">
      <c r="V3799" s="25">
        <v>3861</v>
      </c>
      <c r="W3799" s="25">
        <v>421</v>
      </c>
      <c r="X3799" s="25" t="s">
        <v>4537</v>
      </c>
    </row>
    <row r="3800" spans="22:24" x14ac:dyDescent="0.25">
      <c r="V3800" s="25">
        <v>3862</v>
      </c>
      <c r="W3800" s="25">
        <v>1974</v>
      </c>
      <c r="X3800" s="25" t="s">
        <v>4538</v>
      </c>
    </row>
    <row r="3801" spans="22:24" x14ac:dyDescent="0.25">
      <c r="V3801" s="25">
        <v>3863</v>
      </c>
      <c r="W3801" s="25">
        <v>3566</v>
      </c>
      <c r="X3801" s="25" t="s">
        <v>4539</v>
      </c>
    </row>
    <row r="3802" spans="22:24" x14ac:dyDescent="0.25">
      <c r="V3802" s="25">
        <v>3864</v>
      </c>
      <c r="W3802" s="25">
        <v>337</v>
      </c>
      <c r="X3802" s="25" t="s">
        <v>4540</v>
      </c>
    </row>
    <row r="3803" spans="22:24" x14ac:dyDescent="0.25">
      <c r="V3803" s="25">
        <v>3865</v>
      </c>
      <c r="W3803" s="25">
        <v>3864</v>
      </c>
      <c r="X3803" s="25" t="s">
        <v>4541</v>
      </c>
    </row>
    <row r="3804" spans="22:24" x14ac:dyDescent="0.25">
      <c r="V3804" s="25">
        <v>3866</v>
      </c>
      <c r="W3804" s="25">
        <v>601</v>
      </c>
      <c r="X3804" s="25" t="s">
        <v>4542</v>
      </c>
    </row>
    <row r="3805" spans="22:24" x14ac:dyDescent="0.25">
      <c r="V3805" s="25">
        <v>3867</v>
      </c>
      <c r="W3805" s="25">
        <v>3866</v>
      </c>
      <c r="X3805" s="25" t="s">
        <v>4543</v>
      </c>
    </row>
    <row r="3806" spans="22:24" x14ac:dyDescent="0.25">
      <c r="V3806" s="25">
        <v>3868</v>
      </c>
      <c r="W3806" s="25">
        <v>3866</v>
      </c>
      <c r="X3806" s="25" t="s">
        <v>4544</v>
      </c>
    </row>
    <row r="3807" spans="22:24" x14ac:dyDescent="0.25">
      <c r="V3807" s="25">
        <v>3869</v>
      </c>
      <c r="W3807" s="25">
        <v>3905</v>
      </c>
      <c r="X3807" s="25" t="s">
        <v>4545</v>
      </c>
    </row>
    <row r="3808" spans="22:24" x14ac:dyDescent="0.25">
      <c r="V3808" s="25">
        <v>3870</v>
      </c>
      <c r="W3808" s="25">
        <v>3903</v>
      </c>
      <c r="X3808" s="25" t="s">
        <v>4546</v>
      </c>
    </row>
    <row r="3809" spans="22:24" x14ac:dyDescent="0.25">
      <c r="V3809" s="25">
        <v>3871</v>
      </c>
      <c r="W3809" s="25">
        <v>1972</v>
      </c>
      <c r="X3809" s="25" t="s">
        <v>4547</v>
      </c>
    </row>
    <row r="3810" spans="22:24" x14ac:dyDescent="0.25">
      <c r="V3810" s="25">
        <v>3872</v>
      </c>
      <c r="W3810" s="25">
        <v>2286</v>
      </c>
      <c r="X3810" s="25" t="s">
        <v>4548</v>
      </c>
    </row>
    <row r="3811" spans="22:24" x14ac:dyDescent="0.25">
      <c r="V3811" s="25">
        <v>3873</v>
      </c>
      <c r="W3811" s="25">
        <v>1649</v>
      </c>
      <c r="X3811" s="25" t="s">
        <v>4549</v>
      </c>
    </row>
    <row r="3812" spans="22:24" x14ac:dyDescent="0.25">
      <c r="V3812" s="26">
        <v>3874</v>
      </c>
      <c r="W3812" s="26">
        <v>2298</v>
      </c>
      <c r="X3812" s="26" t="s">
        <v>4550</v>
      </c>
    </row>
    <row r="3813" spans="22:24" x14ac:dyDescent="0.25">
      <c r="V3813" s="25">
        <v>3875</v>
      </c>
      <c r="W3813" s="25">
        <v>2449</v>
      </c>
      <c r="X3813" s="25" t="s">
        <v>4551</v>
      </c>
    </row>
    <row r="3814" spans="22:24" x14ac:dyDescent="0.25">
      <c r="V3814" s="25">
        <v>3876</v>
      </c>
      <c r="W3814" s="25">
        <v>2445</v>
      </c>
      <c r="X3814" s="25" t="s">
        <v>4552</v>
      </c>
    </row>
    <row r="3815" spans="22:24" x14ac:dyDescent="0.25">
      <c r="V3815" s="25">
        <v>3877</v>
      </c>
      <c r="W3815" s="25">
        <v>3359</v>
      </c>
      <c r="X3815" s="25" t="s">
        <v>4553</v>
      </c>
    </row>
    <row r="3816" spans="22:24" x14ac:dyDescent="0.25">
      <c r="V3816" s="25">
        <v>3878</v>
      </c>
      <c r="W3816" s="25">
        <v>1979</v>
      </c>
      <c r="X3816" s="25" t="s">
        <v>4554</v>
      </c>
    </row>
    <row r="3817" spans="22:24" x14ac:dyDescent="0.25">
      <c r="V3817" s="25">
        <v>3879</v>
      </c>
      <c r="W3817" s="25">
        <v>24</v>
      </c>
      <c r="X3817" s="25" t="s">
        <v>4555</v>
      </c>
    </row>
    <row r="3818" spans="22:24" x14ac:dyDescent="0.25">
      <c r="V3818" s="25">
        <v>3880</v>
      </c>
      <c r="W3818" s="25">
        <v>3566</v>
      </c>
      <c r="X3818" s="25" t="s">
        <v>4556</v>
      </c>
    </row>
    <row r="3819" spans="22:24" x14ac:dyDescent="0.25">
      <c r="V3819" s="25">
        <v>3881</v>
      </c>
      <c r="W3819" s="25">
        <v>3905</v>
      </c>
      <c r="X3819" s="25" t="s">
        <v>4557</v>
      </c>
    </row>
    <row r="3820" spans="22:24" x14ac:dyDescent="0.25">
      <c r="V3820" s="25">
        <v>3882</v>
      </c>
      <c r="W3820" s="25">
        <v>2610</v>
      </c>
      <c r="X3820" s="25" t="s">
        <v>4558</v>
      </c>
    </row>
    <row r="3821" spans="22:24" x14ac:dyDescent="0.25">
      <c r="V3821" s="25">
        <v>3883</v>
      </c>
      <c r="W3821" s="25">
        <v>4197</v>
      </c>
      <c r="X3821" s="25" t="s">
        <v>4559</v>
      </c>
    </row>
    <row r="3822" spans="22:24" x14ac:dyDescent="0.25">
      <c r="V3822" s="25">
        <v>3884</v>
      </c>
      <c r="W3822" s="25">
        <v>53</v>
      </c>
      <c r="X3822" s="25" t="s">
        <v>4560</v>
      </c>
    </row>
    <row r="3823" spans="22:24" x14ac:dyDescent="0.25">
      <c r="V3823" s="26">
        <v>3885</v>
      </c>
      <c r="W3823" s="26">
        <v>2870</v>
      </c>
      <c r="X3823" s="26" t="s">
        <v>4561</v>
      </c>
    </row>
    <row r="3824" spans="22:24" x14ac:dyDescent="0.25">
      <c r="V3824" s="26">
        <v>3886</v>
      </c>
      <c r="W3824" s="26">
        <v>3656</v>
      </c>
      <c r="X3824" s="26" t="s">
        <v>4562</v>
      </c>
    </row>
    <row r="3825" spans="22:24" x14ac:dyDescent="0.25">
      <c r="V3825" s="26">
        <v>3887</v>
      </c>
      <c r="W3825" s="26">
        <v>2868</v>
      </c>
      <c r="X3825" s="26" t="s">
        <v>4563</v>
      </c>
    </row>
    <row r="3826" spans="22:24" x14ac:dyDescent="0.25">
      <c r="V3826" s="25">
        <v>3888</v>
      </c>
      <c r="W3826" s="25">
        <v>2688</v>
      </c>
      <c r="X3826" s="25" t="s">
        <v>4564</v>
      </c>
    </row>
    <row r="3827" spans="22:24" x14ac:dyDescent="0.25">
      <c r="V3827" s="26">
        <v>3889</v>
      </c>
      <c r="W3827" s="26">
        <v>124</v>
      </c>
      <c r="X3827" s="26" t="s">
        <v>4565</v>
      </c>
    </row>
    <row r="3828" spans="22:24" x14ac:dyDescent="0.25">
      <c r="V3828" s="25">
        <v>3890</v>
      </c>
      <c r="W3828" s="25">
        <v>3360</v>
      </c>
      <c r="X3828" s="25" t="s">
        <v>4566</v>
      </c>
    </row>
    <row r="3829" spans="22:24" x14ac:dyDescent="0.25">
      <c r="V3829" s="25">
        <v>3891</v>
      </c>
      <c r="W3829" s="25">
        <v>3364</v>
      </c>
      <c r="X3829" s="25" t="s">
        <v>4567</v>
      </c>
    </row>
    <row r="3830" spans="22:24" x14ac:dyDescent="0.25">
      <c r="V3830" s="25">
        <v>3892</v>
      </c>
      <c r="W3830" s="25">
        <v>1820</v>
      </c>
      <c r="X3830" s="25" t="s">
        <v>4568</v>
      </c>
    </row>
    <row r="3831" spans="22:24" x14ac:dyDescent="0.25">
      <c r="V3831" s="25">
        <v>3893</v>
      </c>
      <c r="W3831" s="25">
        <v>1820</v>
      </c>
      <c r="X3831" s="25" t="s">
        <v>4569</v>
      </c>
    </row>
    <row r="3832" spans="22:24" x14ac:dyDescent="0.25">
      <c r="V3832" s="26">
        <v>3894</v>
      </c>
      <c r="W3832" s="26">
        <v>167</v>
      </c>
      <c r="X3832" s="26" t="s">
        <v>4570</v>
      </c>
    </row>
    <row r="3833" spans="22:24" x14ac:dyDescent="0.25">
      <c r="V3833" s="25">
        <v>3895</v>
      </c>
      <c r="W3833" s="25">
        <v>3182</v>
      </c>
      <c r="X3833" s="25" t="s">
        <v>4571</v>
      </c>
    </row>
    <row r="3834" spans="22:24" x14ac:dyDescent="0.25">
      <c r="V3834" s="25">
        <v>3896</v>
      </c>
      <c r="W3834" s="25">
        <v>3895</v>
      </c>
      <c r="X3834" s="25" t="s">
        <v>4572</v>
      </c>
    </row>
    <row r="3835" spans="22:24" x14ac:dyDescent="0.25">
      <c r="V3835" s="25">
        <v>3897</v>
      </c>
      <c r="W3835" s="25">
        <v>6</v>
      </c>
      <c r="X3835" s="25" t="s">
        <v>4573</v>
      </c>
    </row>
    <row r="3836" spans="22:24" x14ac:dyDescent="0.25">
      <c r="V3836" s="25">
        <v>3898</v>
      </c>
      <c r="W3836" s="25">
        <v>8</v>
      </c>
      <c r="X3836" s="25" t="s">
        <v>4574</v>
      </c>
    </row>
    <row r="3837" spans="22:24" x14ac:dyDescent="0.25">
      <c r="V3837" s="25">
        <v>3899</v>
      </c>
      <c r="W3837" s="25">
        <v>24</v>
      </c>
      <c r="X3837" s="25" t="s">
        <v>4575</v>
      </c>
    </row>
    <row r="3838" spans="22:24" x14ac:dyDescent="0.25">
      <c r="V3838" s="25">
        <v>3900</v>
      </c>
      <c r="W3838" s="25">
        <v>1774</v>
      </c>
      <c r="X3838" s="25" t="s">
        <v>4576</v>
      </c>
    </row>
    <row r="3839" spans="22:24" x14ac:dyDescent="0.25">
      <c r="V3839" s="25">
        <v>3901</v>
      </c>
      <c r="W3839" s="25">
        <v>3900</v>
      </c>
      <c r="X3839" s="25" t="s">
        <v>4577</v>
      </c>
    </row>
    <row r="3840" spans="22:24" x14ac:dyDescent="0.25">
      <c r="V3840" s="25">
        <v>3902</v>
      </c>
      <c r="W3840" s="25">
        <v>1774</v>
      </c>
      <c r="X3840" s="25" t="s">
        <v>4578</v>
      </c>
    </row>
    <row r="3841" spans="22:24" x14ac:dyDescent="0.25">
      <c r="V3841" s="25">
        <v>3903</v>
      </c>
      <c r="W3841" s="25">
        <v>3902</v>
      </c>
      <c r="X3841" s="25" t="s">
        <v>4579</v>
      </c>
    </row>
    <row r="3842" spans="22:24" x14ac:dyDescent="0.25">
      <c r="V3842" s="25">
        <v>3904</v>
      </c>
      <c r="W3842" s="25">
        <v>3902</v>
      </c>
      <c r="X3842" s="25" t="s">
        <v>4580</v>
      </c>
    </row>
    <row r="3843" spans="22:24" x14ac:dyDescent="0.25">
      <c r="V3843" s="25">
        <v>3905</v>
      </c>
      <c r="W3843" s="25">
        <v>3904</v>
      </c>
      <c r="X3843" s="29" t="s">
        <v>4581</v>
      </c>
    </row>
    <row r="3844" spans="22:24" x14ac:dyDescent="0.25">
      <c r="V3844" s="25">
        <v>3906</v>
      </c>
      <c r="W3844" s="25">
        <v>3904</v>
      </c>
      <c r="X3844" s="25" t="s">
        <v>4582</v>
      </c>
    </row>
    <row r="3845" spans="22:24" x14ac:dyDescent="0.25">
      <c r="V3845" s="25">
        <v>3907</v>
      </c>
      <c r="W3845" s="25">
        <v>1774</v>
      </c>
      <c r="X3845" s="25" t="s">
        <v>4583</v>
      </c>
    </row>
    <row r="3846" spans="22:24" x14ac:dyDescent="0.25">
      <c r="V3846" s="26">
        <v>3908</v>
      </c>
      <c r="W3846" s="26">
        <v>167</v>
      </c>
      <c r="X3846" s="26" t="s">
        <v>4584</v>
      </c>
    </row>
    <row r="3847" spans="22:24" x14ac:dyDescent="0.25">
      <c r="V3847" s="26">
        <v>3909</v>
      </c>
      <c r="W3847" s="26">
        <v>4197</v>
      </c>
      <c r="X3847" s="26" t="s">
        <v>4585</v>
      </c>
    </row>
    <row r="3848" spans="22:24" x14ac:dyDescent="0.25">
      <c r="V3848" s="25">
        <v>3910</v>
      </c>
      <c r="W3848" s="25">
        <v>167</v>
      </c>
      <c r="X3848" s="25" t="s">
        <v>4586</v>
      </c>
    </row>
    <row r="3849" spans="22:24" x14ac:dyDescent="0.25">
      <c r="V3849" s="25">
        <v>3911</v>
      </c>
      <c r="W3849" s="25">
        <v>341</v>
      </c>
      <c r="X3849" s="25" t="s">
        <v>4587</v>
      </c>
    </row>
    <row r="3850" spans="22:24" x14ac:dyDescent="0.25">
      <c r="V3850" s="25">
        <v>3912</v>
      </c>
      <c r="W3850" s="25">
        <v>2864</v>
      </c>
      <c r="X3850" s="25" t="s">
        <v>836</v>
      </c>
    </row>
    <row r="3851" spans="22:24" x14ac:dyDescent="0.25">
      <c r="V3851" s="25">
        <v>3913</v>
      </c>
      <c r="W3851" s="25">
        <v>124</v>
      </c>
      <c r="X3851" s="25" t="s">
        <v>4588</v>
      </c>
    </row>
    <row r="3852" spans="22:24" x14ac:dyDescent="0.25">
      <c r="V3852" s="25">
        <v>3914</v>
      </c>
      <c r="W3852" s="25">
        <v>167</v>
      </c>
      <c r="X3852" s="25" t="s">
        <v>4589</v>
      </c>
    </row>
    <row r="3853" spans="22:24" x14ac:dyDescent="0.25">
      <c r="V3853" s="25">
        <v>3915</v>
      </c>
      <c r="W3853" s="25">
        <v>167</v>
      </c>
      <c r="X3853" s="25" t="s">
        <v>4590</v>
      </c>
    </row>
    <row r="3854" spans="22:24" x14ac:dyDescent="0.25">
      <c r="V3854" s="26">
        <v>3916</v>
      </c>
      <c r="W3854" s="26">
        <v>321</v>
      </c>
      <c r="X3854" s="26" t="s">
        <v>4591</v>
      </c>
    </row>
    <row r="3855" spans="22:24" x14ac:dyDescent="0.25">
      <c r="V3855" s="26">
        <v>3917</v>
      </c>
      <c r="W3855" s="26">
        <v>124</v>
      </c>
      <c r="X3855" s="26" t="s">
        <v>4592</v>
      </c>
    </row>
    <row r="3856" spans="22:24" x14ac:dyDescent="0.25">
      <c r="V3856" s="25">
        <v>3918</v>
      </c>
      <c r="W3856" s="25">
        <v>1820</v>
      </c>
      <c r="X3856" s="25" t="s">
        <v>4593</v>
      </c>
    </row>
    <row r="3857" spans="22:24" x14ac:dyDescent="0.25">
      <c r="V3857" s="25">
        <v>3919</v>
      </c>
      <c r="W3857" s="25">
        <v>1342</v>
      </c>
      <c r="X3857" s="25" t="s">
        <v>834</v>
      </c>
    </row>
    <row r="3858" spans="22:24" x14ac:dyDescent="0.25">
      <c r="V3858" s="25">
        <v>3920</v>
      </c>
      <c r="W3858" s="25">
        <v>124</v>
      </c>
      <c r="X3858" s="25" t="s">
        <v>4594</v>
      </c>
    </row>
    <row r="3859" spans="22:24" x14ac:dyDescent="0.25">
      <c r="V3859" s="25">
        <v>3921</v>
      </c>
      <c r="W3859" s="25">
        <v>1905</v>
      </c>
      <c r="X3859" s="25" t="s">
        <v>4595</v>
      </c>
    </row>
    <row r="3860" spans="22:24" x14ac:dyDescent="0.25">
      <c r="V3860" s="25">
        <v>3922</v>
      </c>
      <c r="W3860" s="25">
        <v>53</v>
      </c>
      <c r="X3860" s="25" t="s">
        <v>4596</v>
      </c>
    </row>
    <row r="3861" spans="22:24" x14ac:dyDescent="0.25">
      <c r="V3861" s="25">
        <v>3923</v>
      </c>
      <c r="W3861" s="25">
        <v>53</v>
      </c>
      <c r="X3861" s="25" t="s">
        <v>4597</v>
      </c>
    </row>
    <row r="3862" spans="22:24" x14ac:dyDescent="0.25">
      <c r="V3862" s="25">
        <v>3924</v>
      </c>
      <c r="W3862" s="25">
        <v>3566</v>
      </c>
      <c r="X3862" s="25" t="s">
        <v>4598</v>
      </c>
    </row>
    <row r="3863" spans="22:24" x14ac:dyDescent="0.25">
      <c r="V3863" s="25">
        <v>3925</v>
      </c>
      <c r="W3863" s="25">
        <v>3566</v>
      </c>
      <c r="X3863" s="25" t="s">
        <v>4599</v>
      </c>
    </row>
    <row r="3864" spans="22:24" x14ac:dyDescent="0.25">
      <c r="V3864" s="25">
        <v>3926</v>
      </c>
      <c r="W3864" s="25">
        <v>1325</v>
      </c>
      <c r="X3864" s="25" t="s">
        <v>4600</v>
      </c>
    </row>
    <row r="3865" spans="22:24" x14ac:dyDescent="0.25">
      <c r="V3865" s="25">
        <v>3927</v>
      </c>
      <c r="W3865" s="25">
        <v>137</v>
      </c>
      <c r="X3865" s="25" t="s">
        <v>4601</v>
      </c>
    </row>
    <row r="3866" spans="22:24" x14ac:dyDescent="0.25">
      <c r="V3866" s="25">
        <v>3928</v>
      </c>
      <c r="W3866" s="25">
        <v>167</v>
      </c>
      <c r="X3866" s="25" t="s">
        <v>4602</v>
      </c>
    </row>
    <row r="3867" spans="22:24" x14ac:dyDescent="0.25">
      <c r="V3867" s="25">
        <v>3929</v>
      </c>
      <c r="W3867" s="25">
        <v>33</v>
      </c>
      <c r="X3867" s="25" t="s">
        <v>4603</v>
      </c>
    </row>
    <row r="3868" spans="22:24" x14ac:dyDescent="0.25">
      <c r="V3868" s="26">
        <v>3930</v>
      </c>
      <c r="W3868" s="26">
        <v>3929</v>
      </c>
      <c r="X3868" s="26" t="s">
        <v>4604</v>
      </c>
    </row>
    <row r="3869" spans="22:24" x14ac:dyDescent="0.25">
      <c r="V3869" s="26">
        <v>3931</v>
      </c>
      <c r="W3869" s="26">
        <v>3929</v>
      </c>
      <c r="X3869" s="26" t="s">
        <v>4605</v>
      </c>
    </row>
    <row r="3870" spans="22:24" x14ac:dyDescent="0.25">
      <c r="V3870" s="25">
        <v>3932</v>
      </c>
      <c r="W3870" s="25">
        <v>3929</v>
      </c>
      <c r="X3870" s="25" t="s">
        <v>4606</v>
      </c>
    </row>
    <row r="3871" spans="22:24" x14ac:dyDescent="0.25">
      <c r="V3871" s="26">
        <v>3933</v>
      </c>
      <c r="W3871" s="26">
        <v>1991</v>
      </c>
      <c r="X3871" s="26" t="s">
        <v>4607</v>
      </c>
    </row>
    <row r="3872" spans="22:24" x14ac:dyDescent="0.25">
      <c r="V3872" s="25">
        <v>3934</v>
      </c>
      <c r="W3872" s="25">
        <v>801</v>
      </c>
      <c r="X3872" s="25" t="s">
        <v>4608</v>
      </c>
    </row>
    <row r="3873" spans="22:24" x14ac:dyDescent="0.25">
      <c r="V3873" s="25">
        <v>3935</v>
      </c>
      <c r="W3873" s="25">
        <v>1459</v>
      </c>
      <c r="X3873" s="25" t="s">
        <v>4609</v>
      </c>
    </row>
    <row r="3874" spans="22:24" x14ac:dyDescent="0.25">
      <c r="V3874" s="25">
        <v>3936</v>
      </c>
      <c r="W3874" s="25">
        <v>53</v>
      </c>
      <c r="X3874" s="25" t="s">
        <v>4610</v>
      </c>
    </row>
    <row r="3875" spans="22:24" x14ac:dyDescent="0.25">
      <c r="V3875" s="25">
        <v>3937</v>
      </c>
      <c r="W3875" s="25">
        <v>53</v>
      </c>
      <c r="X3875" s="25" t="s">
        <v>4611</v>
      </c>
    </row>
    <row r="3876" spans="22:24" x14ac:dyDescent="0.25">
      <c r="V3876" s="25">
        <v>3938</v>
      </c>
      <c r="W3876" s="25">
        <v>1707</v>
      </c>
      <c r="X3876" s="25" t="s">
        <v>4612</v>
      </c>
    </row>
    <row r="3877" spans="22:24" x14ac:dyDescent="0.25">
      <c r="V3877" s="25">
        <v>3939</v>
      </c>
      <c r="W3877" s="25">
        <v>167</v>
      </c>
      <c r="X3877" s="25" t="s">
        <v>4613</v>
      </c>
    </row>
    <row r="3878" spans="22:24" x14ac:dyDescent="0.25">
      <c r="V3878" s="25">
        <v>3940</v>
      </c>
      <c r="W3878" s="25">
        <v>1263</v>
      </c>
      <c r="X3878" s="25" t="s">
        <v>4614</v>
      </c>
    </row>
    <row r="3879" spans="22:24" x14ac:dyDescent="0.25">
      <c r="V3879" s="25">
        <v>3941</v>
      </c>
      <c r="W3879" s="25">
        <v>1964</v>
      </c>
      <c r="X3879" s="25" t="s">
        <v>4615</v>
      </c>
    </row>
    <row r="3880" spans="22:24" x14ac:dyDescent="0.25">
      <c r="V3880" s="25">
        <v>3942</v>
      </c>
      <c r="W3880" s="25">
        <v>2688</v>
      </c>
      <c r="X3880" s="25" t="s">
        <v>4616</v>
      </c>
    </row>
    <row r="3881" spans="22:24" x14ac:dyDescent="0.25">
      <c r="V3881" s="25">
        <v>3943</v>
      </c>
      <c r="W3881" s="25">
        <v>3999</v>
      </c>
      <c r="X3881" s="25" t="s">
        <v>4617</v>
      </c>
    </row>
    <row r="3882" spans="22:24" x14ac:dyDescent="0.25">
      <c r="V3882" s="25">
        <v>3944</v>
      </c>
      <c r="W3882" s="25">
        <v>3999</v>
      </c>
      <c r="X3882" s="25" t="s">
        <v>4618</v>
      </c>
    </row>
    <row r="3883" spans="22:24" x14ac:dyDescent="0.25">
      <c r="V3883" s="25">
        <v>3945</v>
      </c>
      <c r="W3883" s="25">
        <v>87</v>
      </c>
      <c r="X3883" s="25" t="s">
        <v>4619</v>
      </c>
    </row>
    <row r="3884" spans="22:24" x14ac:dyDescent="0.25">
      <c r="V3884" s="25">
        <v>3946</v>
      </c>
      <c r="W3884" s="25">
        <v>1761</v>
      </c>
      <c r="X3884" s="25" t="s">
        <v>4620</v>
      </c>
    </row>
    <row r="3885" spans="22:24" x14ac:dyDescent="0.25">
      <c r="V3885" s="25">
        <v>3947</v>
      </c>
      <c r="W3885" s="25">
        <v>3903</v>
      </c>
      <c r="X3885" s="25" t="s">
        <v>4621</v>
      </c>
    </row>
    <row r="3886" spans="22:24" x14ac:dyDescent="0.25">
      <c r="V3886" s="25">
        <v>3948</v>
      </c>
      <c r="W3886" s="25">
        <v>397</v>
      </c>
      <c r="X3886" s="25" t="s">
        <v>4622</v>
      </c>
    </row>
    <row r="3887" spans="22:24" x14ac:dyDescent="0.25">
      <c r="V3887" s="26">
        <v>3949</v>
      </c>
      <c r="W3887" s="26">
        <v>3460</v>
      </c>
      <c r="X3887" s="26" t="s">
        <v>4623</v>
      </c>
    </row>
    <row r="3888" spans="22:24" x14ac:dyDescent="0.25">
      <c r="V3888" s="25">
        <v>3950</v>
      </c>
      <c r="W3888" s="25">
        <v>53</v>
      </c>
      <c r="X3888" s="25" t="s">
        <v>4624</v>
      </c>
    </row>
    <row r="3889" spans="22:24" x14ac:dyDescent="0.25">
      <c r="V3889" s="25">
        <v>3951</v>
      </c>
      <c r="W3889" s="25">
        <v>3359</v>
      </c>
      <c r="X3889" s="25" t="s">
        <v>4625</v>
      </c>
    </row>
    <row r="3890" spans="22:24" x14ac:dyDescent="0.25">
      <c r="V3890" s="25">
        <v>3952</v>
      </c>
      <c r="W3890" s="25">
        <v>167</v>
      </c>
      <c r="X3890" s="25" t="s">
        <v>4626</v>
      </c>
    </row>
    <row r="3891" spans="22:24" x14ac:dyDescent="0.25">
      <c r="V3891" s="25">
        <v>3953</v>
      </c>
      <c r="W3891" s="25">
        <v>137</v>
      </c>
      <c r="X3891" s="25" t="s">
        <v>4627</v>
      </c>
    </row>
    <row r="3892" spans="22:24" x14ac:dyDescent="0.25">
      <c r="V3892" s="26">
        <v>3954</v>
      </c>
      <c r="W3892" s="26">
        <v>421</v>
      </c>
      <c r="X3892" s="26" t="s">
        <v>4628</v>
      </c>
    </row>
    <row r="3893" spans="22:24" x14ac:dyDescent="0.25">
      <c r="V3893" s="25">
        <v>3955</v>
      </c>
      <c r="W3893" s="25">
        <v>3898</v>
      </c>
      <c r="X3893" s="25" t="s">
        <v>4629</v>
      </c>
    </row>
    <row r="3894" spans="22:24" x14ac:dyDescent="0.25">
      <c r="V3894" s="25">
        <v>3956</v>
      </c>
      <c r="W3894" s="25">
        <v>93</v>
      </c>
      <c r="X3894" s="25" t="s">
        <v>4630</v>
      </c>
    </row>
    <row r="3895" spans="22:24" x14ac:dyDescent="0.25">
      <c r="V3895" s="25">
        <v>3957</v>
      </c>
      <c r="W3895" s="25">
        <v>93</v>
      </c>
      <c r="X3895" s="25" t="s">
        <v>4631</v>
      </c>
    </row>
    <row r="3896" spans="22:24" x14ac:dyDescent="0.25">
      <c r="V3896" s="25">
        <v>3958</v>
      </c>
      <c r="W3896" s="25">
        <v>850</v>
      </c>
      <c r="X3896" s="25" t="s">
        <v>4632</v>
      </c>
    </row>
    <row r="3897" spans="22:24" x14ac:dyDescent="0.25">
      <c r="V3897" s="25">
        <v>3959</v>
      </c>
      <c r="W3897" s="25">
        <v>167</v>
      </c>
      <c r="X3897" s="25" t="s">
        <v>4633</v>
      </c>
    </row>
    <row r="3898" spans="22:24" x14ac:dyDescent="0.25">
      <c r="V3898" s="25">
        <v>3960</v>
      </c>
      <c r="W3898" s="25">
        <v>1984</v>
      </c>
      <c r="X3898" s="25" t="s">
        <v>4634</v>
      </c>
    </row>
    <row r="3899" spans="22:24" x14ac:dyDescent="0.25">
      <c r="V3899" s="26">
        <v>3961</v>
      </c>
      <c r="W3899" s="26">
        <v>3085</v>
      </c>
      <c r="X3899" s="26" t="s">
        <v>4635</v>
      </c>
    </row>
    <row r="3900" spans="22:24" x14ac:dyDescent="0.25">
      <c r="V3900" s="25">
        <v>3962</v>
      </c>
      <c r="W3900" s="25">
        <v>1969</v>
      </c>
      <c r="X3900" s="25" t="s">
        <v>4636</v>
      </c>
    </row>
    <row r="3901" spans="22:24" x14ac:dyDescent="0.25">
      <c r="V3901" s="26">
        <v>3963</v>
      </c>
      <c r="W3901" s="26">
        <v>3566</v>
      </c>
      <c r="X3901" s="26" t="s">
        <v>4637</v>
      </c>
    </row>
    <row r="3902" spans="22:24" x14ac:dyDescent="0.25">
      <c r="V3902" s="26">
        <v>3964</v>
      </c>
      <c r="W3902" s="26">
        <v>1991</v>
      </c>
      <c r="X3902" s="26" t="s">
        <v>4638</v>
      </c>
    </row>
    <row r="3903" spans="22:24" x14ac:dyDescent="0.25">
      <c r="V3903" s="25">
        <v>3965</v>
      </c>
      <c r="W3903" s="25">
        <v>1707</v>
      </c>
      <c r="X3903" s="25" t="s">
        <v>4639</v>
      </c>
    </row>
    <row r="3904" spans="22:24" x14ac:dyDescent="0.25">
      <c r="V3904" s="25">
        <v>3966</v>
      </c>
      <c r="W3904" s="25">
        <v>33</v>
      </c>
      <c r="X3904" s="25" t="s">
        <v>4640</v>
      </c>
    </row>
    <row r="3905" spans="22:24" x14ac:dyDescent="0.25">
      <c r="V3905" s="26">
        <v>3967</v>
      </c>
      <c r="W3905" s="26">
        <v>3966</v>
      </c>
      <c r="X3905" s="26" t="s">
        <v>4641</v>
      </c>
    </row>
    <row r="3906" spans="22:24" x14ac:dyDescent="0.25">
      <c r="V3906" s="25">
        <v>3968</v>
      </c>
      <c r="W3906" s="25">
        <v>3966</v>
      </c>
      <c r="X3906" s="25" t="s">
        <v>4642</v>
      </c>
    </row>
    <row r="3907" spans="22:24" x14ac:dyDescent="0.25">
      <c r="V3907" s="25">
        <v>3969</v>
      </c>
      <c r="W3907" s="25">
        <v>2814</v>
      </c>
      <c r="X3907" s="25" t="s">
        <v>4643</v>
      </c>
    </row>
    <row r="3908" spans="22:24" x14ac:dyDescent="0.25">
      <c r="V3908" s="26">
        <v>3970</v>
      </c>
      <c r="W3908" s="26">
        <v>1937</v>
      </c>
      <c r="X3908" s="26" t="s">
        <v>4644</v>
      </c>
    </row>
    <row r="3909" spans="22:24" x14ac:dyDescent="0.25">
      <c r="V3909" s="25">
        <v>3971</v>
      </c>
      <c r="W3909" s="25">
        <v>4004</v>
      </c>
      <c r="X3909" s="25" t="s">
        <v>4645</v>
      </c>
    </row>
    <row r="3910" spans="22:24" x14ac:dyDescent="0.25">
      <c r="V3910" s="25">
        <v>3972</v>
      </c>
      <c r="W3910" s="25">
        <v>4002</v>
      </c>
      <c r="X3910" s="25" t="s">
        <v>4646</v>
      </c>
    </row>
    <row r="3911" spans="22:24" x14ac:dyDescent="0.25">
      <c r="V3911" s="25">
        <v>3973</v>
      </c>
      <c r="W3911" s="25">
        <v>4002</v>
      </c>
      <c r="X3911" s="25" t="s">
        <v>4647</v>
      </c>
    </row>
    <row r="3912" spans="22:24" x14ac:dyDescent="0.25">
      <c r="V3912" s="25">
        <v>3974</v>
      </c>
      <c r="W3912" s="25">
        <v>4011</v>
      </c>
      <c r="X3912" s="25" t="s">
        <v>4648</v>
      </c>
    </row>
    <row r="3913" spans="22:24" x14ac:dyDescent="0.25">
      <c r="V3913" s="25">
        <v>3975</v>
      </c>
      <c r="W3913" s="25">
        <v>1806</v>
      </c>
      <c r="X3913" s="25" t="s">
        <v>4649</v>
      </c>
    </row>
    <row r="3914" spans="22:24" x14ac:dyDescent="0.25">
      <c r="V3914" s="25">
        <v>3976</v>
      </c>
      <c r="W3914" s="25">
        <v>53</v>
      </c>
      <c r="X3914" s="25" t="s">
        <v>4650</v>
      </c>
    </row>
    <row r="3915" spans="22:24" x14ac:dyDescent="0.25">
      <c r="V3915" s="25">
        <v>3977</v>
      </c>
      <c r="W3915" s="25">
        <v>53</v>
      </c>
      <c r="X3915" s="25" t="s">
        <v>4651</v>
      </c>
    </row>
    <row r="3916" spans="22:24" x14ac:dyDescent="0.25">
      <c r="V3916" s="25">
        <v>3978</v>
      </c>
      <c r="W3916" s="25">
        <v>53</v>
      </c>
      <c r="X3916" s="25" t="s">
        <v>4652</v>
      </c>
    </row>
    <row r="3917" spans="22:24" x14ac:dyDescent="0.25">
      <c r="V3917" s="25">
        <v>3979</v>
      </c>
      <c r="W3917" s="25">
        <v>53</v>
      </c>
      <c r="X3917" s="25" t="s">
        <v>4653</v>
      </c>
    </row>
    <row r="3918" spans="22:24" x14ac:dyDescent="0.25">
      <c r="V3918" s="25">
        <v>3980</v>
      </c>
      <c r="W3918" s="25">
        <v>3566</v>
      </c>
      <c r="X3918" s="25" t="s">
        <v>4654</v>
      </c>
    </row>
    <row r="3919" spans="22:24" x14ac:dyDescent="0.25">
      <c r="V3919" s="25">
        <v>3981</v>
      </c>
      <c r="W3919" s="25">
        <v>3566</v>
      </c>
      <c r="X3919" s="25" t="s">
        <v>4655</v>
      </c>
    </row>
    <row r="3920" spans="22:24" x14ac:dyDescent="0.25">
      <c r="V3920" s="26">
        <v>3982</v>
      </c>
      <c r="W3920" s="26">
        <v>167</v>
      </c>
      <c r="X3920" s="26" t="s">
        <v>4656</v>
      </c>
    </row>
    <row r="3921" spans="22:24" x14ac:dyDescent="0.25">
      <c r="V3921" s="25">
        <v>3983</v>
      </c>
      <c r="W3921" s="25">
        <v>124</v>
      </c>
      <c r="X3921" s="25" t="s">
        <v>4657</v>
      </c>
    </row>
    <row r="3922" spans="22:24" x14ac:dyDescent="0.25">
      <c r="V3922" s="26">
        <v>3984</v>
      </c>
      <c r="W3922" s="26">
        <v>1943</v>
      </c>
      <c r="X3922" s="26" t="s">
        <v>4658</v>
      </c>
    </row>
    <row r="3923" spans="22:24" x14ac:dyDescent="0.25">
      <c r="V3923" s="26">
        <v>3985</v>
      </c>
      <c r="W3923" s="26">
        <v>1975</v>
      </c>
      <c r="X3923" s="26" t="s">
        <v>4659</v>
      </c>
    </row>
    <row r="3924" spans="22:24" x14ac:dyDescent="0.25">
      <c r="V3924" s="25">
        <v>3986</v>
      </c>
      <c r="W3924" s="25">
        <v>2876</v>
      </c>
      <c r="X3924" s="25" t="s">
        <v>4660</v>
      </c>
    </row>
    <row r="3925" spans="22:24" x14ac:dyDescent="0.25">
      <c r="V3925" s="26">
        <v>3987</v>
      </c>
      <c r="W3925" s="26">
        <v>2871</v>
      </c>
      <c r="X3925" s="26" t="s">
        <v>4661</v>
      </c>
    </row>
    <row r="3926" spans="22:24" x14ac:dyDescent="0.25">
      <c r="V3926" s="25">
        <v>3988</v>
      </c>
      <c r="W3926" s="25">
        <v>42</v>
      </c>
      <c r="X3926" s="25" t="s">
        <v>4662</v>
      </c>
    </row>
    <row r="3927" spans="22:24" x14ac:dyDescent="0.25">
      <c r="V3927" s="25">
        <v>3989</v>
      </c>
      <c r="W3927" s="25">
        <v>3460</v>
      </c>
      <c r="X3927" s="25" t="s">
        <v>4663</v>
      </c>
    </row>
    <row r="3928" spans="22:24" x14ac:dyDescent="0.25">
      <c r="V3928" s="26">
        <v>3990</v>
      </c>
      <c r="W3928" s="26">
        <v>3566</v>
      </c>
      <c r="X3928" s="26" t="s">
        <v>4664</v>
      </c>
    </row>
    <row r="3929" spans="22:24" x14ac:dyDescent="0.25">
      <c r="V3929" s="25">
        <v>3991</v>
      </c>
      <c r="W3929" s="25">
        <v>3558</v>
      </c>
      <c r="X3929" s="25" t="s">
        <v>4665</v>
      </c>
    </row>
    <row r="3930" spans="22:24" x14ac:dyDescent="0.25">
      <c r="V3930" s="25">
        <v>3992</v>
      </c>
      <c r="W3930" s="25">
        <v>53</v>
      </c>
      <c r="X3930" s="25" t="s">
        <v>4666</v>
      </c>
    </row>
    <row r="3931" spans="22:24" x14ac:dyDescent="0.25">
      <c r="V3931" s="25">
        <v>3993</v>
      </c>
      <c r="W3931" s="25">
        <v>1649</v>
      </c>
      <c r="X3931" s="25" t="s">
        <v>4667</v>
      </c>
    </row>
    <row r="3932" spans="22:24" x14ac:dyDescent="0.25">
      <c r="V3932" s="25">
        <v>3994</v>
      </c>
      <c r="W3932" s="25">
        <v>1905</v>
      </c>
      <c r="X3932" s="25" t="s">
        <v>4668</v>
      </c>
    </row>
    <row r="3933" spans="22:24" x14ac:dyDescent="0.25">
      <c r="V3933" s="26">
        <v>3995</v>
      </c>
      <c r="W3933" s="26">
        <v>1991</v>
      </c>
      <c r="X3933" s="26" t="s">
        <v>4669</v>
      </c>
    </row>
    <row r="3934" spans="22:24" x14ac:dyDescent="0.25">
      <c r="V3934" s="25">
        <v>3996</v>
      </c>
      <c r="W3934" s="25">
        <v>3566</v>
      </c>
      <c r="X3934" s="25" t="s">
        <v>4670</v>
      </c>
    </row>
    <row r="3935" spans="22:24" x14ac:dyDescent="0.25">
      <c r="V3935" s="25">
        <v>3997</v>
      </c>
      <c r="W3935" s="25">
        <v>4001</v>
      </c>
      <c r="X3935" s="25" t="s">
        <v>4671</v>
      </c>
    </row>
    <row r="3936" spans="22:24" x14ac:dyDescent="0.25">
      <c r="V3936" s="25">
        <v>3998</v>
      </c>
      <c r="W3936" s="25">
        <v>1928</v>
      </c>
      <c r="X3936" s="25" t="s">
        <v>4672</v>
      </c>
    </row>
    <row r="3937" spans="22:24" x14ac:dyDescent="0.25">
      <c r="V3937" s="25">
        <v>3999</v>
      </c>
      <c r="W3937" s="25">
        <v>1012</v>
      </c>
      <c r="X3937" s="25" t="s">
        <v>4673</v>
      </c>
    </row>
    <row r="3938" spans="22:24" x14ac:dyDescent="0.25">
      <c r="V3938" s="25">
        <v>4000</v>
      </c>
      <c r="W3938" s="25">
        <v>740</v>
      </c>
      <c r="X3938" s="25" t="s">
        <v>4674</v>
      </c>
    </row>
    <row r="3939" spans="22:24" x14ac:dyDescent="0.25">
      <c r="V3939" s="25">
        <v>4001</v>
      </c>
      <c r="W3939" s="25">
        <v>1012</v>
      </c>
      <c r="X3939" s="25" t="s">
        <v>4675</v>
      </c>
    </row>
    <row r="3940" spans="22:24" x14ac:dyDescent="0.25">
      <c r="V3940" s="25">
        <v>4002</v>
      </c>
      <c r="W3940" s="25">
        <v>1012</v>
      </c>
      <c r="X3940" s="25" t="s">
        <v>4676</v>
      </c>
    </row>
    <row r="3941" spans="22:24" x14ac:dyDescent="0.25">
      <c r="V3941" s="25">
        <v>4003</v>
      </c>
      <c r="W3941" s="25">
        <v>1012</v>
      </c>
      <c r="X3941" s="25" t="s">
        <v>3119</v>
      </c>
    </row>
    <row r="3942" spans="22:24" x14ac:dyDescent="0.25">
      <c r="V3942" s="25">
        <v>4004</v>
      </c>
      <c r="W3942" s="25">
        <v>1012</v>
      </c>
      <c r="X3942" s="25" t="s">
        <v>4677</v>
      </c>
    </row>
    <row r="3943" spans="22:24" x14ac:dyDescent="0.25">
      <c r="V3943" s="25">
        <v>4005</v>
      </c>
      <c r="W3943" s="25">
        <v>1954</v>
      </c>
      <c r="X3943" s="25" t="s">
        <v>4678</v>
      </c>
    </row>
    <row r="3944" spans="22:24" x14ac:dyDescent="0.25">
      <c r="V3944" s="25">
        <v>4006</v>
      </c>
      <c r="W3944" s="25">
        <v>1951</v>
      </c>
      <c r="X3944" s="25" t="s">
        <v>4679</v>
      </c>
    </row>
    <row r="3945" spans="22:24" x14ac:dyDescent="0.25">
      <c r="V3945" s="25">
        <v>4007</v>
      </c>
      <c r="W3945" s="25">
        <v>2611</v>
      </c>
      <c r="X3945" s="25" t="s">
        <v>4680</v>
      </c>
    </row>
    <row r="3946" spans="22:24" x14ac:dyDescent="0.25">
      <c r="V3946" s="25">
        <v>4008</v>
      </c>
      <c r="W3946" s="25">
        <v>1820</v>
      </c>
      <c r="X3946" s="25" t="s">
        <v>4681</v>
      </c>
    </row>
    <row r="3947" spans="22:24" x14ac:dyDescent="0.25">
      <c r="V3947" s="26">
        <v>4009</v>
      </c>
      <c r="W3947" s="26">
        <v>3566</v>
      </c>
      <c r="X3947" s="26" t="s">
        <v>4682</v>
      </c>
    </row>
    <row r="3948" spans="22:24" x14ac:dyDescent="0.25">
      <c r="V3948" s="25">
        <v>4010</v>
      </c>
      <c r="W3948" s="25">
        <v>1012</v>
      </c>
      <c r="X3948" s="25" t="s">
        <v>773</v>
      </c>
    </row>
    <row r="3949" spans="22:24" x14ac:dyDescent="0.25">
      <c r="V3949" s="25">
        <v>4011</v>
      </c>
      <c r="W3949" s="25">
        <v>1012</v>
      </c>
      <c r="X3949" s="25" t="s">
        <v>4683</v>
      </c>
    </row>
    <row r="3950" spans="22:24" x14ac:dyDescent="0.25">
      <c r="V3950" s="25">
        <v>4012</v>
      </c>
      <c r="W3950" s="25">
        <v>53</v>
      </c>
      <c r="X3950" s="25" t="s">
        <v>4684</v>
      </c>
    </row>
    <row r="3951" spans="22:24" x14ac:dyDescent="0.25">
      <c r="V3951" s="25">
        <v>4013</v>
      </c>
      <c r="W3951" s="25">
        <v>3359</v>
      </c>
      <c r="X3951" s="25" t="s">
        <v>4685</v>
      </c>
    </row>
    <row r="3952" spans="22:24" x14ac:dyDescent="0.25">
      <c r="V3952" s="25">
        <v>4014</v>
      </c>
      <c r="W3952" s="25">
        <v>3359</v>
      </c>
      <c r="X3952" s="25" t="s">
        <v>4686</v>
      </c>
    </row>
    <row r="3953" spans="22:24" x14ac:dyDescent="0.25">
      <c r="V3953" s="25">
        <v>4015</v>
      </c>
      <c r="W3953" s="25">
        <v>3359</v>
      </c>
      <c r="X3953" s="25" t="s">
        <v>4687</v>
      </c>
    </row>
    <row r="3954" spans="22:24" x14ac:dyDescent="0.25">
      <c r="V3954" s="25">
        <v>4016</v>
      </c>
      <c r="W3954" s="25">
        <v>3359</v>
      </c>
      <c r="X3954" s="25" t="s">
        <v>4688</v>
      </c>
    </row>
    <row r="3955" spans="22:24" x14ac:dyDescent="0.25">
      <c r="V3955" s="25">
        <v>4017</v>
      </c>
      <c r="W3955" s="25">
        <v>3359</v>
      </c>
      <c r="X3955" s="25" t="s">
        <v>4689</v>
      </c>
    </row>
    <row r="3956" spans="22:24" x14ac:dyDescent="0.25">
      <c r="V3956" s="25">
        <v>4018</v>
      </c>
      <c r="W3956" s="25">
        <v>3388</v>
      </c>
      <c r="X3956" s="25" t="s">
        <v>4690</v>
      </c>
    </row>
    <row r="3957" spans="22:24" x14ac:dyDescent="0.25">
      <c r="V3957" s="25">
        <v>4019</v>
      </c>
      <c r="W3957" s="25">
        <v>3359</v>
      </c>
      <c r="X3957" s="25" t="s">
        <v>4691</v>
      </c>
    </row>
    <row r="3958" spans="22:24" x14ac:dyDescent="0.25">
      <c r="V3958" s="26">
        <v>4020</v>
      </c>
      <c r="W3958" s="26">
        <v>421</v>
      </c>
      <c r="X3958" s="26" t="s">
        <v>4692</v>
      </c>
    </row>
    <row r="3959" spans="22:24" x14ac:dyDescent="0.25">
      <c r="V3959" s="26">
        <v>4021</v>
      </c>
      <c r="W3959" s="26">
        <v>421</v>
      </c>
      <c r="X3959" s="26" t="s">
        <v>4693</v>
      </c>
    </row>
    <row r="3960" spans="22:24" x14ac:dyDescent="0.25">
      <c r="V3960" s="25">
        <v>4022</v>
      </c>
      <c r="W3960" s="25">
        <v>2814</v>
      </c>
      <c r="X3960" s="25" t="s">
        <v>4694</v>
      </c>
    </row>
    <row r="3961" spans="22:24" x14ac:dyDescent="0.25">
      <c r="V3961" s="26">
        <v>4023</v>
      </c>
      <c r="W3961" s="26">
        <v>3087</v>
      </c>
      <c r="X3961" s="26" t="s">
        <v>4695</v>
      </c>
    </row>
    <row r="3962" spans="22:24" x14ac:dyDescent="0.25">
      <c r="V3962" s="26">
        <v>4024</v>
      </c>
      <c r="W3962" s="26">
        <v>2163</v>
      </c>
      <c r="X3962" s="26" t="s">
        <v>4696</v>
      </c>
    </row>
    <row r="3963" spans="22:24" x14ac:dyDescent="0.25">
      <c r="V3963" s="26">
        <v>4025</v>
      </c>
      <c r="W3963" s="26">
        <v>3087</v>
      </c>
      <c r="X3963" s="26" t="s">
        <v>4697</v>
      </c>
    </row>
    <row r="3964" spans="22:24" x14ac:dyDescent="0.25">
      <c r="V3964" s="25">
        <v>4026</v>
      </c>
      <c r="W3964" s="25">
        <v>1905</v>
      </c>
      <c r="X3964" s="25" t="s">
        <v>4698</v>
      </c>
    </row>
    <row r="3965" spans="22:24" x14ac:dyDescent="0.25">
      <c r="V3965" s="25">
        <v>4027</v>
      </c>
      <c r="W3965" s="25">
        <v>3999</v>
      </c>
      <c r="X3965" s="25" t="s">
        <v>808</v>
      </c>
    </row>
    <row r="3966" spans="22:24" x14ac:dyDescent="0.25">
      <c r="V3966" s="26">
        <v>4028</v>
      </c>
      <c r="W3966" s="26">
        <v>93</v>
      </c>
      <c r="X3966" s="26" t="s">
        <v>4699</v>
      </c>
    </row>
    <row r="3967" spans="22:24" x14ac:dyDescent="0.25">
      <c r="V3967" s="26">
        <v>4029</v>
      </c>
      <c r="W3967" s="26">
        <v>53</v>
      </c>
      <c r="X3967" s="26" t="s">
        <v>4700</v>
      </c>
    </row>
    <row r="3968" spans="22:24" x14ac:dyDescent="0.25">
      <c r="V3968" s="25">
        <v>4030</v>
      </c>
      <c r="W3968" s="25">
        <v>1928</v>
      </c>
      <c r="X3968" s="25" t="s">
        <v>4701</v>
      </c>
    </row>
    <row r="3969" spans="22:24" x14ac:dyDescent="0.25">
      <c r="V3969" s="25">
        <v>4031</v>
      </c>
      <c r="W3969" s="25">
        <v>4433</v>
      </c>
      <c r="X3969" s="25" t="s">
        <v>4702</v>
      </c>
    </row>
    <row r="3970" spans="22:24" x14ac:dyDescent="0.25">
      <c r="V3970" s="26">
        <v>4032</v>
      </c>
      <c r="W3970" s="26">
        <v>2877</v>
      </c>
      <c r="X3970" s="26" t="s">
        <v>4703</v>
      </c>
    </row>
    <row r="3971" spans="22:24" x14ac:dyDescent="0.25">
      <c r="V3971" s="25">
        <v>4033</v>
      </c>
      <c r="W3971" s="25">
        <v>167</v>
      </c>
      <c r="X3971" s="25" t="s">
        <v>4704</v>
      </c>
    </row>
    <row r="3972" spans="22:24" x14ac:dyDescent="0.25">
      <c r="V3972" s="26">
        <v>4034</v>
      </c>
      <c r="W3972" s="26">
        <v>2871</v>
      </c>
      <c r="X3972" s="26" t="s">
        <v>2548</v>
      </c>
    </row>
    <row r="3973" spans="22:24" x14ac:dyDescent="0.25">
      <c r="V3973" s="25">
        <v>4035</v>
      </c>
      <c r="W3973" s="25">
        <v>2876</v>
      </c>
      <c r="X3973" s="25" t="s">
        <v>4705</v>
      </c>
    </row>
    <row r="3974" spans="22:24" x14ac:dyDescent="0.25">
      <c r="V3974" s="25">
        <v>4036</v>
      </c>
      <c r="W3974" s="25">
        <v>3218</v>
      </c>
      <c r="X3974" s="25" t="s">
        <v>4706</v>
      </c>
    </row>
    <row r="3975" spans="22:24" x14ac:dyDescent="0.25">
      <c r="V3975" s="25">
        <v>4037</v>
      </c>
      <c r="W3975" s="25">
        <v>4687</v>
      </c>
      <c r="X3975" s="25" t="s">
        <v>4707</v>
      </c>
    </row>
    <row r="3976" spans="22:24" x14ac:dyDescent="0.25">
      <c r="V3976" s="25">
        <v>4038</v>
      </c>
      <c r="W3976" s="25">
        <v>233</v>
      </c>
      <c r="X3976" s="25" t="s">
        <v>4708</v>
      </c>
    </row>
    <row r="3977" spans="22:24" x14ac:dyDescent="0.25">
      <c r="V3977" s="25">
        <v>4039</v>
      </c>
      <c r="W3977" s="25">
        <v>33</v>
      </c>
      <c r="X3977" s="25" t="s">
        <v>4709</v>
      </c>
    </row>
    <row r="3978" spans="22:24" x14ac:dyDescent="0.25">
      <c r="V3978" s="26">
        <v>4040</v>
      </c>
      <c r="W3978" s="26">
        <v>4039</v>
      </c>
      <c r="X3978" s="26" t="s">
        <v>4710</v>
      </c>
    </row>
    <row r="3979" spans="22:24" x14ac:dyDescent="0.25">
      <c r="V3979" s="25">
        <v>4041</v>
      </c>
      <c r="W3979" s="25">
        <v>1937</v>
      </c>
      <c r="X3979" s="25" t="s">
        <v>4711</v>
      </c>
    </row>
    <row r="3980" spans="22:24" x14ac:dyDescent="0.25">
      <c r="V3980" s="25">
        <v>4042</v>
      </c>
      <c r="W3980" s="25">
        <v>1969</v>
      </c>
      <c r="X3980" s="25" t="s">
        <v>4712</v>
      </c>
    </row>
    <row r="3981" spans="22:24" x14ac:dyDescent="0.25">
      <c r="V3981" s="25">
        <v>4043</v>
      </c>
      <c r="W3981" s="25">
        <v>2610</v>
      </c>
      <c r="X3981" s="25" t="s">
        <v>4713</v>
      </c>
    </row>
    <row r="3982" spans="22:24" x14ac:dyDescent="0.25">
      <c r="V3982" s="26">
        <v>4044</v>
      </c>
      <c r="W3982" s="26">
        <v>1943</v>
      </c>
      <c r="X3982" s="26" t="s">
        <v>4714</v>
      </c>
    </row>
    <row r="3983" spans="22:24" x14ac:dyDescent="0.25">
      <c r="V3983" s="26">
        <v>4045</v>
      </c>
      <c r="W3983" s="26">
        <v>167</v>
      </c>
      <c r="X3983" s="26" t="s">
        <v>4715</v>
      </c>
    </row>
    <row r="3984" spans="22:24" x14ac:dyDescent="0.25">
      <c r="V3984" s="25">
        <v>4046</v>
      </c>
      <c r="W3984" s="25">
        <v>167</v>
      </c>
      <c r="X3984" s="25" t="s">
        <v>4716</v>
      </c>
    </row>
    <row r="3985" spans="22:24" x14ac:dyDescent="0.25">
      <c r="V3985" s="25">
        <v>4047</v>
      </c>
      <c r="W3985" s="25">
        <v>167</v>
      </c>
      <c r="X3985" s="25" t="s">
        <v>4717</v>
      </c>
    </row>
    <row r="3986" spans="22:24" x14ac:dyDescent="0.25">
      <c r="V3986" s="25">
        <v>4048</v>
      </c>
      <c r="W3986" s="25">
        <v>647</v>
      </c>
      <c r="X3986" s="25" t="s">
        <v>4718</v>
      </c>
    </row>
    <row r="3987" spans="22:24" x14ac:dyDescent="0.25">
      <c r="V3987" s="26">
        <v>4049</v>
      </c>
      <c r="W3987" s="26">
        <v>4048</v>
      </c>
      <c r="X3987" s="26" t="s">
        <v>4719</v>
      </c>
    </row>
    <row r="3988" spans="22:24" x14ac:dyDescent="0.25">
      <c r="V3988" s="25">
        <v>4050</v>
      </c>
      <c r="W3988" s="25">
        <v>647</v>
      </c>
      <c r="X3988" s="25" t="s">
        <v>4720</v>
      </c>
    </row>
    <row r="3989" spans="22:24" x14ac:dyDescent="0.25">
      <c r="V3989" s="25">
        <v>4051</v>
      </c>
      <c r="W3989" s="25">
        <v>647</v>
      </c>
      <c r="X3989" s="25" t="s">
        <v>4721</v>
      </c>
    </row>
    <row r="3990" spans="22:24" x14ac:dyDescent="0.25">
      <c r="V3990" s="25">
        <v>4052</v>
      </c>
      <c r="W3990" s="25">
        <v>647</v>
      </c>
      <c r="X3990" s="25" t="s">
        <v>4722</v>
      </c>
    </row>
    <row r="3991" spans="22:24" x14ac:dyDescent="0.25">
      <c r="V3991" s="26">
        <v>4053</v>
      </c>
      <c r="W3991" s="26">
        <v>647</v>
      </c>
      <c r="X3991" s="26" t="s">
        <v>4723</v>
      </c>
    </row>
    <row r="3992" spans="22:24" x14ac:dyDescent="0.25">
      <c r="V3992" s="25">
        <v>4054</v>
      </c>
      <c r="W3992" s="25">
        <v>647</v>
      </c>
      <c r="X3992" s="25" t="s">
        <v>4724</v>
      </c>
    </row>
    <row r="3993" spans="22:24" x14ac:dyDescent="0.25">
      <c r="V3993" s="25">
        <v>4055</v>
      </c>
      <c r="W3993" s="25">
        <v>647</v>
      </c>
      <c r="X3993" s="25" t="s">
        <v>4725</v>
      </c>
    </row>
    <row r="3994" spans="22:24" x14ac:dyDescent="0.25">
      <c r="V3994" s="25">
        <v>4056</v>
      </c>
      <c r="W3994" s="25">
        <v>647</v>
      </c>
      <c r="X3994" s="25" t="s">
        <v>4726</v>
      </c>
    </row>
    <row r="3995" spans="22:24" x14ac:dyDescent="0.25">
      <c r="V3995" s="25">
        <v>4057</v>
      </c>
      <c r="W3995" s="25">
        <v>167</v>
      </c>
      <c r="X3995" s="25" t="s">
        <v>4727</v>
      </c>
    </row>
    <row r="3996" spans="22:24" x14ac:dyDescent="0.25">
      <c r="V3996" s="25">
        <v>4058</v>
      </c>
      <c r="W3996" s="25">
        <v>2219</v>
      </c>
      <c r="X3996" s="25" t="s">
        <v>4728</v>
      </c>
    </row>
    <row r="3997" spans="22:24" x14ac:dyDescent="0.25">
      <c r="V3997" s="25">
        <v>4059</v>
      </c>
      <c r="W3997" s="25">
        <v>2219</v>
      </c>
      <c r="X3997" s="25" t="s">
        <v>4729</v>
      </c>
    </row>
    <row r="3998" spans="22:24" x14ac:dyDescent="0.25">
      <c r="V3998" s="25">
        <v>4060</v>
      </c>
      <c r="W3998" s="25">
        <v>2219</v>
      </c>
      <c r="X3998" s="25" t="s">
        <v>4730</v>
      </c>
    </row>
    <row r="3999" spans="22:24" x14ac:dyDescent="0.25">
      <c r="V3999" s="25">
        <v>4061</v>
      </c>
      <c r="W3999" s="25">
        <v>2219</v>
      </c>
      <c r="X3999" s="25" t="s">
        <v>4731</v>
      </c>
    </row>
    <row r="4000" spans="22:24" x14ac:dyDescent="0.25">
      <c r="V4000" s="25">
        <v>4062</v>
      </c>
      <c r="W4000" s="25">
        <v>2219</v>
      </c>
      <c r="X4000" s="25" t="s">
        <v>4732</v>
      </c>
    </row>
    <row r="4001" spans="22:24" x14ac:dyDescent="0.25">
      <c r="V4001" s="25">
        <v>4063</v>
      </c>
      <c r="W4001" s="25">
        <v>2219</v>
      </c>
      <c r="X4001" s="25" t="s">
        <v>4733</v>
      </c>
    </row>
    <row r="4002" spans="22:24" x14ac:dyDescent="0.25">
      <c r="V4002" s="26">
        <v>4064</v>
      </c>
      <c r="W4002" s="26">
        <v>1991</v>
      </c>
      <c r="X4002" s="26" t="s">
        <v>4734</v>
      </c>
    </row>
    <row r="4003" spans="22:24" x14ac:dyDescent="0.25">
      <c r="V4003" s="26">
        <v>4065</v>
      </c>
      <c r="W4003" s="26">
        <v>1991</v>
      </c>
      <c r="X4003" s="26" t="s">
        <v>4735</v>
      </c>
    </row>
    <row r="4004" spans="22:24" x14ac:dyDescent="0.25">
      <c r="V4004" s="25">
        <v>4066</v>
      </c>
      <c r="W4004" s="25">
        <v>1960</v>
      </c>
      <c r="X4004" s="25" t="s">
        <v>4736</v>
      </c>
    </row>
    <row r="4005" spans="22:24" x14ac:dyDescent="0.25">
      <c r="V4005" s="25">
        <v>4067</v>
      </c>
      <c r="W4005" s="25">
        <v>167</v>
      </c>
      <c r="X4005" s="25" t="s">
        <v>4737</v>
      </c>
    </row>
    <row r="4006" spans="22:24" x14ac:dyDescent="0.25">
      <c r="V4006" s="25">
        <v>4068</v>
      </c>
      <c r="W4006" s="25">
        <v>53</v>
      </c>
      <c r="X4006" s="25" t="s">
        <v>4738</v>
      </c>
    </row>
    <row r="4007" spans="22:24" x14ac:dyDescent="0.25">
      <c r="V4007" s="25">
        <v>4069</v>
      </c>
      <c r="W4007" s="25">
        <v>3359</v>
      </c>
      <c r="X4007" s="25" t="s">
        <v>4739</v>
      </c>
    </row>
    <row r="4008" spans="22:24" x14ac:dyDescent="0.25">
      <c r="V4008" s="25">
        <v>4070</v>
      </c>
      <c r="W4008" s="25">
        <v>33</v>
      </c>
      <c r="X4008" s="25" t="s">
        <v>4740</v>
      </c>
    </row>
    <row r="4009" spans="22:24" x14ac:dyDescent="0.25">
      <c r="V4009" s="25">
        <v>4071</v>
      </c>
      <c r="W4009" s="25">
        <v>4070</v>
      </c>
      <c r="X4009" s="25" t="s">
        <v>4741</v>
      </c>
    </row>
    <row r="4010" spans="22:24" x14ac:dyDescent="0.25">
      <c r="V4010" s="25">
        <v>4072</v>
      </c>
      <c r="W4010" s="25">
        <v>421</v>
      </c>
      <c r="X4010" s="25" t="s">
        <v>4742</v>
      </c>
    </row>
    <row r="4011" spans="22:24" x14ac:dyDescent="0.25">
      <c r="V4011" s="25">
        <v>4073</v>
      </c>
      <c r="W4011" s="25">
        <v>4011</v>
      </c>
      <c r="X4011" s="25" t="s">
        <v>4743</v>
      </c>
    </row>
    <row r="4012" spans="22:24" x14ac:dyDescent="0.25">
      <c r="V4012" s="25">
        <v>4074</v>
      </c>
      <c r="W4012" s="25">
        <v>4011</v>
      </c>
      <c r="X4012" s="25" t="s">
        <v>4744</v>
      </c>
    </row>
    <row r="4013" spans="22:24" x14ac:dyDescent="0.25">
      <c r="V4013" s="25">
        <v>4075</v>
      </c>
      <c r="W4013" s="25">
        <v>4011</v>
      </c>
      <c r="X4013" s="25" t="s">
        <v>4745</v>
      </c>
    </row>
    <row r="4014" spans="22:24" x14ac:dyDescent="0.25">
      <c r="V4014" s="25">
        <v>4076</v>
      </c>
      <c r="W4014" s="25">
        <v>4011</v>
      </c>
      <c r="X4014" s="25" t="s">
        <v>4746</v>
      </c>
    </row>
    <row r="4015" spans="22:24" x14ac:dyDescent="0.25">
      <c r="V4015" s="25">
        <v>4077</v>
      </c>
      <c r="W4015" s="25">
        <v>4011</v>
      </c>
      <c r="X4015" s="25" t="s">
        <v>4747</v>
      </c>
    </row>
    <row r="4016" spans="22:24" x14ac:dyDescent="0.25">
      <c r="V4016" s="25">
        <v>4078</v>
      </c>
      <c r="W4016" s="25">
        <v>4011</v>
      </c>
      <c r="X4016" s="25" t="s">
        <v>4748</v>
      </c>
    </row>
    <row r="4017" spans="22:24" x14ac:dyDescent="0.25">
      <c r="V4017" s="25">
        <v>4079</v>
      </c>
      <c r="W4017" s="25">
        <v>2688</v>
      </c>
      <c r="X4017" s="25" t="s">
        <v>4749</v>
      </c>
    </row>
    <row r="4018" spans="22:24" x14ac:dyDescent="0.25">
      <c r="V4018" s="25">
        <v>4080</v>
      </c>
      <c r="W4018" s="25">
        <v>2688</v>
      </c>
      <c r="X4018" s="25" t="s">
        <v>4750</v>
      </c>
    </row>
    <row r="4019" spans="22:24" x14ac:dyDescent="0.25">
      <c r="V4019" s="25">
        <v>4081</v>
      </c>
      <c r="W4019" s="25">
        <v>2688</v>
      </c>
      <c r="X4019" s="25" t="s">
        <v>4751</v>
      </c>
    </row>
    <row r="4020" spans="22:24" x14ac:dyDescent="0.25">
      <c r="V4020" s="25">
        <v>4082</v>
      </c>
      <c r="W4020" s="25">
        <v>1459</v>
      </c>
      <c r="X4020" s="25" t="s">
        <v>910</v>
      </c>
    </row>
    <row r="4021" spans="22:24" x14ac:dyDescent="0.25">
      <c r="V4021" s="25">
        <v>4083</v>
      </c>
      <c r="W4021" s="25">
        <v>1969</v>
      </c>
      <c r="X4021" s="25" t="s">
        <v>4752</v>
      </c>
    </row>
    <row r="4022" spans="22:24" x14ac:dyDescent="0.25">
      <c r="V4022" s="26">
        <v>4084</v>
      </c>
      <c r="W4022" s="26">
        <v>3298</v>
      </c>
      <c r="X4022" s="26" t="s">
        <v>4753</v>
      </c>
    </row>
    <row r="4023" spans="22:24" x14ac:dyDescent="0.25">
      <c r="V4023" s="25">
        <v>4085</v>
      </c>
      <c r="W4023" s="25">
        <v>2688</v>
      </c>
      <c r="X4023" s="25" t="s">
        <v>809</v>
      </c>
    </row>
    <row r="4024" spans="22:24" x14ac:dyDescent="0.25">
      <c r="V4024" s="25">
        <v>4086</v>
      </c>
      <c r="W4024" s="25">
        <v>435</v>
      </c>
      <c r="X4024" s="25" t="s">
        <v>4754</v>
      </c>
    </row>
    <row r="4025" spans="22:24" x14ac:dyDescent="0.25">
      <c r="V4025" s="25">
        <v>4087</v>
      </c>
      <c r="W4025" s="25">
        <v>435</v>
      </c>
      <c r="X4025" s="25" t="s">
        <v>4755</v>
      </c>
    </row>
    <row r="4026" spans="22:24" x14ac:dyDescent="0.25">
      <c r="V4026" s="25">
        <v>4088</v>
      </c>
      <c r="W4026" s="25">
        <v>3359</v>
      </c>
      <c r="X4026" s="25" t="s">
        <v>4756</v>
      </c>
    </row>
    <row r="4027" spans="22:24" x14ac:dyDescent="0.25">
      <c r="V4027" s="26">
        <v>4089</v>
      </c>
      <c r="W4027" s="26">
        <v>1975</v>
      </c>
      <c r="X4027" s="26" t="s">
        <v>4757</v>
      </c>
    </row>
    <row r="4028" spans="22:24" x14ac:dyDescent="0.25">
      <c r="V4028" s="25">
        <v>4090</v>
      </c>
      <c r="W4028" s="25">
        <v>3999</v>
      </c>
      <c r="X4028" s="25" t="s">
        <v>4758</v>
      </c>
    </row>
    <row r="4029" spans="22:24" x14ac:dyDescent="0.25">
      <c r="V4029" s="25">
        <v>4091</v>
      </c>
      <c r="W4029" s="25">
        <v>1937</v>
      </c>
      <c r="X4029" s="25" t="s">
        <v>4759</v>
      </c>
    </row>
    <row r="4030" spans="22:24" x14ac:dyDescent="0.25">
      <c r="V4030" s="25">
        <v>4092</v>
      </c>
      <c r="W4030" s="25">
        <v>1991</v>
      </c>
      <c r="X4030" s="25" t="s">
        <v>4760</v>
      </c>
    </row>
    <row r="4031" spans="22:24" x14ac:dyDescent="0.25">
      <c r="V4031" s="25">
        <v>4093</v>
      </c>
      <c r="W4031" s="25">
        <v>167</v>
      </c>
      <c r="X4031" s="25" t="s">
        <v>4761</v>
      </c>
    </row>
    <row r="4032" spans="22:24" x14ac:dyDescent="0.25">
      <c r="V4032" s="26">
        <v>4094</v>
      </c>
      <c r="W4032" s="26">
        <v>167</v>
      </c>
      <c r="X4032" s="26" t="s">
        <v>4762</v>
      </c>
    </row>
    <row r="4033" spans="22:24" x14ac:dyDescent="0.25">
      <c r="V4033" s="25">
        <v>4095</v>
      </c>
      <c r="W4033" s="25">
        <v>1905</v>
      </c>
      <c r="X4033" s="25" t="s">
        <v>4763</v>
      </c>
    </row>
    <row r="4034" spans="22:24" x14ac:dyDescent="0.25">
      <c r="V4034" s="25">
        <v>4096</v>
      </c>
      <c r="W4034" s="25">
        <v>3926</v>
      </c>
      <c r="X4034" s="25" t="s">
        <v>4764</v>
      </c>
    </row>
    <row r="4035" spans="22:24" x14ac:dyDescent="0.25">
      <c r="V4035" s="26">
        <v>4097</v>
      </c>
      <c r="W4035" s="26">
        <v>3370</v>
      </c>
      <c r="X4035" s="26" t="s">
        <v>4765</v>
      </c>
    </row>
    <row r="4036" spans="22:24" x14ac:dyDescent="0.25">
      <c r="V4036" s="26">
        <v>4098</v>
      </c>
      <c r="W4036" s="26">
        <v>3370</v>
      </c>
      <c r="X4036" s="26" t="s">
        <v>4766</v>
      </c>
    </row>
    <row r="4037" spans="22:24" x14ac:dyDescent="0.25">
      <c r="V4037" s="26">
        <v>4099</v>
      </c>
      <c r="W4037" s="26">
        <v>3370</v>
      </c>
      <c r="X4037" s="26" t="s">
        <v>4767</v>
      </c>
    </row>
    <row r="4038" spans="22:24" x14ac:dyDescent="0.25">
      <c r="V4038" s="25">
        <v>4100</v>
      </c>
      <c r="W4038" s="25">
        <v>601</v>
      </c>
      <c r="X4038" s="25" t="s">
        <v>4768</v>
      </c>
    </row>
    <row r="4039" spans="22:24" x14ac:dyDescent="0.25">
      <c r="V4039" s="25">
        <v>4101</v>
      </c>
      <c r="W4039" s="25">
        <v>1972</v>
      </c>
      <c r="X4039" s="25" t="s">
        <v>4769</v>
      </c>
    </row>
    <row r="4040" spans="22:24" x14ac:dyDescent="0.25">
      <c r="V4040" s="25">
        <v>4102</v>
      </c>
      <c r="W4040" s="25">
        <v>4048</v>
      </c>
      <c r="X4040" s="25" t="s">
        <v>4770</v>
      </c>
    </row>
    <row r="4041" spans="22:24" x14ac:dyDescent="0.25">
      <c r="V4041" s="25">
        <v>4103</v>
      </c>
      <c r="W4041" s="25">
        <v>4048</v>
      </c>
      <c r="X4041" s="25" t="s">
        <v>4771</v>
      </c>
    </row>
    <row r="4042" spans="22:24" x14ac:dyDescent="0.25">
      <c r="V4042" s="26">
        <v>4104</v>
      </c>
      <c r="W4042" s="26">
        <v>1937</v>
      </c>
      <c r="X4042" s="26" t="s">
        <v>4772</v>
      </c>
    </row>
    <row r="4043" spans="22:24" x14ac:dyDescent="0.25">
      <c r="V4043" s="26">
        <v>4105</v>
      </c>
      <c r="W4043" s="26">
        <v>1937</v>
      </c>
      <c r="X4043" s="26" t="s">
        <v>4773</v>
      </c>
    </row>
    <row r="4044" spans="22:24" x14ac:dyDescent="0.25">
      <c r="V4044" s="26">
        <v>4106</v>
      </c>
      <c r="W4044" s="26">
        <v>2877</v>
      </c>
      <c r="X4044" s="26" t="s">
        <v>4774</v>
      </c>
    </row>
    <row r="4045" spans="22:24" x14ac:dyDescent="0.25">
      <c r="V4045" s="25">
        <v>4107</v>
      </c>
      <c r="W4045" s="25">
        <v>53</v>
      </c>
      <c r="X4045" s="25" t="s">
        <v>4775</v>
      </c>
    </row>
    <row r="4046" spans="22:24" x14ac:dyDescent="0.25">
      <c r="V4046" s="26">
        <v>4108</v>
      </c>
      <c r="W4046" s="26">
        <v>3372</v>
      </c>
      <c r="X4046" s="26" t="s">
        <v>4776</v>
      </c>
    </row>
    <row r="4047" spans="22:24" x14ac:dyDescent="0.25">
      <c r="V4047" s="25">
        <v>4109</v>
      </c>
      <c r="W4047" s="25">
        <v>3372</v>
      </c>
      <c r="X4047" s="25" t="s">
        <v>4777</v>
      </c>
    </row>
    <row r="4048" spans="22:24" x14ac:dyDescent="0.25">
      <c r="V4048" s="25">
        <v>4110</v>
      </c>
      <c r="W4048" s="25">
        <v>3372</v>
      </c>
      <c r="X4048" s="25" t="s">
        <v>4778</v>
      </c>
    </row>
    <row r="4049" spans="22:24" x14ac:dyDescent="0.25">
      <c r="V4049" s="26">
        <v>4111</v>
      </c>
      <c r="W4049" s="26">
        <v>3371</v>
      </c>
      <c r="X4049" s="26" t="s">
        <v>4779</v>
      </c>
    </row>
    <row r="4050" spans="22:24" x14ac:dyDescent="0.25">
      <c r="V4050" s="25">
        <v>4112</v>
      </c>
      <c r="W4050" s="25">
        <v>1684</v>
      </c>
      <c r="X4050" s="25" t="s">
        <v>4780</v>
      </c>
    </row>
    <row r="4051" spans="22:24" x14ac:dyDescent="0.25">
      <c r="V4051" s="25">
        <v>4113</v>
      </c>
      <c r="W4051" s="25">
        <v>4112</v>
      </c>
      <c r="X4051" s="25" t="s">
        <v>4781</v>
      </c>
    </row>
    <row r="4052" spans="22:24" x14ac:dyDescent="0.25">
      <c r="V4052" s="25">
        <v>4114</v>
      </c>
      <c r="W4052" s="25">
        <v>4112</v>
      </c>
      <c r="X4052" s="25" t="s">
        <v>4782</v>
      </c>
    </row>
    <row r="4053" spans="22:24" x14ac:dyDescent="0.25">
      <c r="V4053" s="25">
        <v>4115</v>
      </c>
      <c r="W4053" s="25">
        <v>4112</v>
      </c>
      <c r="X4053" s="25" t="s">
        <v>766</v>
      </c>
    </row>
    <row r="4054" spans="22:24" x14ac:dyDescent="0.25">
      <c r="V4054" s="25">
        <v>4116</v>
      </c>
      <c r="W4054" s="25">
        <v>4070</v>
      </c>
      <c r="X4054" s="25" t="s">
        <v>4783</v>
      </c>
    </row>
    <row r="4055" spans="22:24" x14ac:dyDescent="0.25">
      <c r="V4055" s="25">
        <v>4117</v>
      </c>
      <c r="W4055" s="25">
        <v>647</v>
      </c>
      <c r="X4055" s="25" t="s">
        <v>4784</v>
      </c>
    </row>
    <row r="4056" spans="22:24" x14ac:dyDescent="0.25">
      <c r="V4056" s="25">
        <v>4118</v>
      </c>
      <c r="W4056" s="25">
        <v>4117</v>
      </c>
      <c r="X4056" s="25" t="s">
        <v>4785</v>
      </c>
    </row>
    <row r="4057" spans="22:24" x14ac:dyDescent="0.25">
      <c r="V4057" s="25">
        <v>4119</v>
      </c>
      <c r="W4057" s="25">
        <v>4117</v>
      </c>
      <c r="X4057" s="25" t="s">
        <v>4786</v>
      </c>
    </row>
    <row r="4058" spans="22:24" x14ac:dyDescent="0.25">
      <c r="V4058" s="25">
        <v>4120</v>
      </c>
      <c r="W4058" s="25">
        <v>4117</v>
      </c>
      <c r="X4058" s="25" t="s">
        <v>4787</v>
      </c>
    </row>
    <row r="4059" spans="22:24" x14ac:dyDescent="0.25">
      <c r="V4059" s="25">
        <v>4121</v>
      </c>
      <c r="W4059" s="25">
        <v>4117</v>
      </c>
      <c r="X4059" s="25" t="s">
        <v>4788</v>
      </c>
    </row>
    <row r="4060" spans="22:24" x14ac:dyDescent="0.25">
      <c r="V4060" s="26">
        <v>4122</v>
      </c>
      <c r="W4060" s="26">
        <v>4048</v>
      </c>
      <c r="X4060" s="26" t="s">
        <v>4789</v>
      </c>
    </row>
    <row r="4061" spans="22:24" x14ac:dyDescent="0.25">
      <c r="V4061" s="25">
        <v>4123</v>
      </c>
      <c r="W4061" s="25">
        <v>137</v>
      </c>
      <c r="X4061" s="25" t="s">
        <v>4790</v>
      </c>
    </row>
    <row r="4062" spans="22:24" x14ac:dyDescent="0.25">
      <c r="V4062" s="25">
        <v>4124</v>
      </c>
      <c r="W4062" s="25">
        <v>244</v>
      </c>
      <c r="X4062" s="25" t="s">
        <v>4791</v>
      </c>
    </row>
    <row r="4063" spans="22:24" x14ac:dyDescent="0.25">
      <c r="V4063" s="25">
        <v>4125</v>
      </c>
      <c r="W4063" s="25">
        <v>244</v>
      </c>
      <c r="X4063" s="25" t="s">
        <v>4792</v>
      </c>
    </row>
    <row r="4064" spans="22:24" x14ac:dyDescent="0.25">
      <c r="V4064" s="25">
        <v>4126</v>
      </c>
      <c r="W4064" s="25">
        <v>4002</v>
      </c>
      <c r="X4064" s="25" t="s">
        <v>4793</v>
      </c>
    </row>
    <row r="4065" spans="22:24" x14ac:dyDescent="0.25">
      <c r="V4065" s="25">
        <v>4127</v>
      </c>
      <c r="W4065" s="25">
        <v>53</v>
      </c>
      <c r="X4065" s="25" t="s">
        <v>4794</v>
      </c>
    </row>
    <row r="4066" spans="22:24" x14ac:dyDescent="0.25">
      <c r="V4066" s="25">
        <v>4128</v>
      </c>
      <c r="W4066" s="25">
        <v>53</v>
      </c>
      <c r="X4066" s="25" t="s">
        <v>4795</v>
      </c>
    </row>
    <row r="4067" spans="22:24" x14ac:dyDescent="0.25">
      <c r="V4067" s="25">
        <v>4129</v>
      </c>
      <c r="W4067" s="25">
        <v>53</v>
      </c>
      <c r="X4067" s="25" t="s">
        <v>4796</v>
      </c>
    </row>
    <row r="4068" spans="22:24" x14ac:dyDescent="0.25">
      <c r="V4068" s="25">
        <v>4130</v>
      </c>
      <c r="W4068" s="25">
        <v>53</v>
      </c>
      <c r="X4068" s="25" t="s">
        <v>4797</v>
      </c>
    </row>
    <row r="4069" spans="22:24" x14ac:dyDescent="0.25">
      <c r="V4069" s="25">
        <v>4131</v>
      </c>
      <c r="W4069" s="25">
        <v>53</v>
      </c>
      <c r="X4069" s="25" t="s">
        <v>4798</v>
      </c>
    </row>
    <row r="4070" spans="22:24" x14ac:dyDescent="0.25">
      <c r="V4070" s="25">
        <v>4132</v>
      </c>
      <c r="W4070" s="25">
        <v>1263</v>
      </c>
      <c r="X4070" s="25" t="s">
        <v>4799</v>
      </c>
    </row>
    <row r="4071" spans="22:24" x14ac:dyDescent="0.25">
      <c r="V4071" s="25">
        <v>4133</v>
      </c>
      <c r="W4071" s="25">
        <v>4132</v>
      </c>
      <c r="X4071" s="25" t="s">
        <v>4800</v>
      </c>
    </row>
    <row r="4072" spans="22:24" x14ac:dyDescent="0.25">
      <c r="V4072" s="25">
        <v>4134</v>
      </c>
      <c r="W4072" s="25">
        <v>4132</v>
      </c>
      <c r="X4072" s="25" t="s">
        <v>4801</v>
      </c>
    </row>
    <row r="4073" spans="22:24" x14ac:dyDescent="0.25">
      <c r="V4073" s="25">
        <v>4135</v>
      </c>
      <c r="W4073" s="25">
        <v>167</v>
      </c>
      <c r="X4073" s="25" t="s">
        <v>4802</v>
      </c>
    </row>
    <row r="4074" spans="22:24" x14ac:dyDescent="0.25">
      <c r="V4074" s="25">
        <v>4136</v>
      </c>
      <c r="W4074" s="25">
        <v>124</v>
      </c>
      <c r="X4074" s="25" t="s">
        <v>4803</v>
      </c>
    </row>
    <row r="4075" spans="22:24" x14ac:dyDescent="0.25">
      <c r="V4075" s="26">
        <v>4137</v>
      </c>
      <c r="W4075" s="26">
        <v>1940</v>
      </c>
      <c r="X4075" s="26" t="s">
        <v>4804</v>
      </c>
    </row>
    <row r="4076" spans="22:24" x14ac:dyDescent="0.25">
      <c r="V4076" s="26">
        <v>4138</v>
      </c>
      <c r="W4076" s="26">
        <v>4048</v>
      </c>
      <c r="X4076" s="26" t="s">
        <v>4805</v>
      </c>
    </row>
    <row r="4077" spans="22:24" x14ac:dyDescent="0.25">
      <c r="V4077" s="25">
        <v>4139</v>
      </c>
      <c r="W4077" s="25">
        <v>3707</v>
      </c>
      <c r="X4077" s="25" t="s">
        <v>4806</v>
      </c>
    </row>
    <row r="4078" spans="22:24" x14ac:dyDescent="0.25">
      <c r="V4078" s="25">
        <v>4140</v>
      </c>
      <c r="W4078" s="25">
        <v>1820</v>
      </c>
      <c r="X4078" s="25" t="s">
        <v>4807</v>
      </c>
    </row>
    <row r="4079" spans="22:24" x14ac:dyDescent="0.25">
      <c r="V4079" s="25">
        <v>4141</v>
      </c>
      <c r="W4079" s="25">
        <v>1820</v>
      </c>
      <c r="X4079" s="25" t="s">
        <v>4808</v>
      </c>
    </row>
    <row r="4080" spans="22:24" x14ac:dyDescent="0.25">
      <c r="V4080" s="25">
        <v>4142</v>
      </c>
      <c r="W4080" s="25">
        <v>1820</v>
      </c>
      <c r="X4080" s="25" t="s">
        <v>4809</v>
      </c>
    </row>
    <row r="4081" spans="22:24" x14ac:dyDescent="0.25">
      <c r="V4081" s="25">
        <v>4143</v>
      </c>
      <c r="W4081" s="25">
        <v>4003</v>
      </c>
      <c r="X4081" s="25" t="s">
        <v>4810</v>
      </c>
    </row>
    <row r="4082" spans="22:24" x14ac:dyDescent="0.25">
      <c r="V4082" s="25">
        <v>4144</v>
      </c>
      <c r="W4082" s="25">
        <v>1684</v>
      </c>
      <c r="X4082" s="25" t="s">
        <v>4811</v>
      </c>
    </row>
    <row r="4083" spans="22:24" x14ac:dyDescent="0.25">
      <c r="V4083" s="25">
        <v>4145</v>
      </c>
      <c r="W4083" s="25">
        <v>4144</v>
      </c>
      <c r="X4083" s="25" t="s">
        <v>767</v>
      </c>
    </row>
    <row r="4084" spans="22:24" x14ac:dyDescent="0.25">
      <c r="V4084" s="25">
        <v>4146</v>
      </c>
      <c r="W4084" s="25">
        <v>4145</v>
      </c>
      <c r="X4084" s="25" t="s">
        <v>4812</v>
      </c>
    </row>
    <row r="4085" spans="22:24" x14ac:dyDescent="0.25">
      <c r="V4085" s="25">
        <v>4147</v>
      </c>
      <c r="W4085" s="25">
        <v>4145</v>
      </c>
      <c r="X4085" s="25" t="s">
        <v>4813</v>
      </c>
    </row>
    <row r="4086" spans="22:24" x14ac:dyDescent="0.25">
      <c r="V4086" s="25">
        <v>4148</v>
      </c>
      <c r="W4086" s="25">
        <v>164</v>
      </c>
      <c r="X4086" s="25" t="s">
        <v>760</v>
      </c>
    </row>
    <row r="4087" spans="22:24" x14ac:dyDescent="0.25">
      <c r="V4087" s="25">
        <v>4149</v>
      </c>
      <c r="W4087" s="25">
        <v>164</v>
      </c>
      <c r="X4087" s="25" t="s">
        <v>761</v>
      </c>
    </row>
    <row r="4088" spans="22:24" x14ac:dyDescent="0.25">
      <c r="V4088" s="25">
        <v>4150</v>
      </c>
      <c r="W4088" s="25">
        <v>150</v>
      </c>
      <c r="X4088" s="25" t="s">
        <v>316</v>
      </c>
    </row>
    <row r="4089" spans="22:24" x14ac:dyDescent="0.25">
      <c r="V4089" s="25">
        <v>4151</v>
      </c>
      <c r="W4089" s="25">
        <v>150</v>
      </c>
      <c r="X4089" s="25" t="s">
        <v>862</v>
      </c>
    </row>
    <row r="4090" spans="22:24" x14ac:dyDescent="0.25">
      <c r="V4090" s="25">
        <v>4152</v>
      </c>
      <c r="W4090" s="25">
        <v>3903</v>
      </c>
      <c r="X4090" s="25" t="s">
        <v>4814</v>
      </c>
    </row>
    <row r="4091" spans="22:24" x14ac:dyDescent="0.25">
      <c r="V4091" s="25">
        <v>4153</v>
      </c>
      <c r="W4091" s="25">
        <v>3303</v>
      </c>
      <c r="X4091" s="25" t="s">
        <v>4815</v>
      </c>
    </row>
    <row r="4092" spans="22:24" x14ac:dyDescent="0.25">
      <c r="V4092" s="25">
        <v>4154</v>
      </c>
      <c r="W4092" s="25">
        <v>647</v>
      </c>
      <c r="X4092" s="25" t="s">
        <v>4816</v>
      </c>
    </row>
    <row r="4093" spans="22:24" x14ac:dyDescent="0.25">
      <c r="V4093" s="25">
        <v>4155</v>
      </c>
      <c r="W4093" s="25">
        <v>4048</v>
      </c>
      <c r="X4093" s="25" t="s">
        <v>4817</v>
      </c>
    </row>
    <row r="4094" spans="22:24" x14ac:dyDescent="0.25">
      <c r="V4094" s="26">
        <v>4156</v>
      </c>
      <c r="W4094" s="26">
        <v>4048</v>
      </c>
      <c r="X4094" s="26" t="s">
        <v>4818</v>
      </c>
    </row>
    <row r="4095" spans="22:24" x14ac:dyDescent="0.25">
      <c r="V4095" s="25">
        <v>4157</v>
      </c>
      <c r="W4095" s="25">
        <v>4145</v>
      </c>
      <c r="X4095" s="25" t="s">
        <v>4819</v>
      </c>
    </row>
    <row r="4096" spans="22:24" x14ac:dyDescent="0.25">
      <c r="V4096" s="25">
        <v>4158</v>
      </c>
      <c r="W4096" s="25">
        <v>2442</v>
      </c>
      <c r="X4096" s="25" t="s">
        <v>4820</v>
      </c>
    </row>
    <row r="4097" spans="22:24" x14ac:dyDescent="0.25">
      <c r="V4097" s="26">
        <v>4159</v>
      </c>
      <c r="W4097" s="26">
        <v>4048</v>
      </c>
      <c r="X4097" s="26" t="s">
        <v>4821</v>
      </c>
    </row>
    <row r="4098" spans="22:24" x14ac:dyDescent="0.25">
      <c r="V4098" s="25">
        <v>4160</v>
      </c>
      <c r="W4098" s="25">
        <v>2283</v>
      </c>
      <c r="X4098" s="25" t="s">
        <v>4822</v>
      </c>
    </row>
    <row r="4099" spans="22:24" x14ac:dyDescent="0.25">
      <c r="V4099" s="25">
        <v>4161</v>
      </c>
      <c r="W4099" s="25">
        <v>2283</v>
      </c>
      <c r="X4099" s="25" t="s">
        <v>4823</v>
      </c>
    </row>
    <row r="4100" spans="22:24" x14ac:dyDescent="0.25">
      <c r="V4100" s="25">
        <v>4162</v>
      </c>
      <c r="W4100" s="25">
        <v>42</v>
      </c>
      <c r="X4100" s="25" t="s">
        <v>4824</v>
      </c>
    </row>
    <row r="4101" spans="22:24" x14ac:dyDescent="0.25">
      <c r="V4101" s="25">
        <v>4163</v>
      </c>
      <c r="W4101" s="25">
        <v>42</v>
      </c>
      <c r="X4101" s="25" t="s">
        <v>4825</v>
      </c>
    </row>
    <row r="4102" spans="22:24" x14ac:dyDescent="0.25">
      <c r="V4102" s="26">
        <v>4164</v>
      </c>
      <c r="W4102" s="26">
        <v>42</v>
      </c>
      <c r="X4102" s="26" t="s">
        <v>4475</v>
      </c>
    </row>
    <row r="4103" spans="22:24" x14ac:dyDescent="0.25">
      <c r="V4103" s="26">
        <v>4165</v>
      </c>
      <c r="W4103" s="26">
        <v>42</v>
      </c>
      <c r="X4103" s="26" t="s">
        <v>4826</v>
      </c>
    </row>
    <row r="4104" spans="22:24" x14ac:dyDescent="0.25">
      <c r="V4104" s="25">
        <v>4166</v>
      </c>
      <c r="W4104" s="25">
        <v>42</v>
      </c>
      <c r="X4104" s="25" t="s">
        <v>4827</v>
      </c>
    </row>
    <row r="4105" spans="22:24" x14ac:dyDescent="0.25">
      <c r="V4105" s="25">
        <v>4167</v>
      </c>
      <c r="W4105" s="25">
        <v>4048</v>
      </c>
      <c r="X4105" s="25" t="s">
        <v>4828</v>
      </c>
    </row>
    <row r="4106" spans="22:24" x14ac:dyDescent="0.25">
      <c r="V4106" s="26">
        <v>4168</v>
      </c>
      <c r="W4106" s="26">
        <v>1950</v>
      </c>
      <c r="X4106" s="26" t="s">
        <v>4829</v>
      </c>
    </row>
    <row r="4107" spans="22:24" x14ac:dyDescent="0.25">
      <c r="V4107" s="26">
        <v>4169</v>
      </c>
      <c r="W4107" s="26">
        <v>1670</v>
      </c>
      <c r="X4107" s="26" t="s">
        <v>4830</v>
      </c>
    </row>
    <row r="4108" spans="22:24" x14ac:dyDescent="0.25">
      <c r="V4108" s="25">
        <v>4170</v>
      </c>
      <c r="W4108" s="25">
        <v>3558</v>
      </c>
      <c r="X4108" s="25" t="s">
        <v>4831</v>
      </c>
    </row>
    <row r="4109" spans="22:24" x14ac:dyDescent="0.25">
      <c r="V4109" s="25">
        <v>4171</v>
      </c>
      <c r="W4109" s="25">
        <v>4048</v>
      </c>
      <c r="X4109" s="25" t="s">
        <v>4832</v>
      </c>
    </row>
    <row r="4110" spans="22:24" x14ac:dyDescent="0.25">
      <c r="V4110" s="25">
        <v>4172</v>
      </c>
      <c r="W4110" s="25">
        <v>4048</v>
      </c>
      <c r="X4110" s="25" t="s">
        <v>4833</v>
      </c>
    </row>
    <row r="4111" spans="22:24" x14ac:dyDescent="0.25">
      <c r="V4111" s="25">
        <v>4173</v>
      </c>
      <c r="W4111" s="25">
        <v>456</v>
      </c>
      <c r="X4111" s="25" t="s">
        <v>4834</v>
      </c>
    </row>
    <row r="4112" spans="22:24" x14ac:dyDescent="0.25">
      <c r="V4112" s="25">
        <v>4174</v>
      </c>
      <c r="W4112" s="25">
        <v>4173</v>
      </c>
      <c r="X4112" s="25" t="s">
        <v>4835</v>
      </c>
    </row>
    <row r="4113" spans="22:24" x14ac:dyDescent="0.25">
      <c r="V4113" s="25">
        <v>4175</v>
      </c>
      <c r="W4113" s="25">
        <v>3803</v>
      </c>
      <c r="X4113" s="25" t="s">
        <v>4836</v>
      </c>
    </row>
    <row r="4114" spans="22:24" x14ac:dyDescent="0.25">
      <c r="V4114" s="25">
        <v>4176</v>
      </c>
      <c r="W4114" s="25">
        <v>167</v>
      </c>
      <c r="X4114" s="25" t="s">
        <v>4837</v>
      </c>
    </row>
    <row r="4115" spans="22:24" x14ac:dyDescent="0.25">
      <c r="V4115" s="25">
        <v>4177</v>
      </c>
      <c r="W4115" s="25">
        <v>647</v>
      </c>
      <c r="X4115" s="25" t="s">
        <v>4838</v>
      </c>
    </row>
    <row r="4116" spans="22:24" x14ac:dyDescent="0.25">
      <c r="V4116" s="25">
        <v>4178</v>
      </c>
      <c r="W4116" s="25">
        <v>4177</v>
      </c>
      <c r="X4116" s="25" t="s">
        <v>4839</v>
      </c>
    </row>
    <row r="4117" spans="22:24" x14ac:dyDescent="0.25">
      <c r="V4117" s="25">
        <v>4179</v>
      </c>
      <c r="W4117" s="25">
        <v>4177</v>
      </c>
      <c r="X4117" s="25" t="s">
        <v>4840</v>
      </c>
    </row>
    <row r="4118" spans="22:24" x14ac:dyDescent="0.25">
      <c r="V4118" s="25">
        <v>4180</v>
      </c>
      <c r="W4118" s="25">
        <v>4177</v>
      </c>
      <c r="X4118" s="25" t="s">
        <v>4841</v>
      </c>
    </row>
    <row r="4119" spans="22:24" x14ac:dyDescent="0.25">
      <c r="V4119" s="25">
        <v>4181</v>
      </c>
      <c r="W4119" s="25">
        <v>4177</v>
      </c>
      <c r="X4119" s="25" t="s">
        <v>4842</v>
      </c>
    </row>
    <row r="4120" spans="22:24" x14ac:dyDescent="0.25">
      <c r="V4120" s="25">
        <v>4182</v>
      </c>
      <c r="W4120" s="25">
        <v>44</v>
      </c>
      <c r="X4120" s="25" t="s">
        <v>4843</v>
      </c>
    </row>
    <row r="4121" spans="22:24" x14ac:dyDescent="0.25">
      <c r="V4121" s="25">
        <v>4183</v>
      </c>
      <c r="W4121" s="25">
        <v>167</v>
      </c>
      <c r="X4121" s="25" t="s">
        <v>4844</v>
      </c>
    </row>
    <row r="4122" spans="22:24" x14ac:dyDescent="0.25">
      <c r="V4122" s="26">
        <v>4184</v>
      </c>
      <c r="W4122" s="26">
        <v>647</v>
      </c>
      <c r="X4122" s="26" t="s">
        <v>4845</v>
      </c>
    </row>
    <row r="4123" spans="22:24" x14ac:dyDescent="0.25">
      <c r="V4123" s="25">
        <v>4185</v>
      </c>
      <c r="W4123" s="25">
        <v>1000</v>
      </c>
      <c r="X4123" s="25" t="s">
        <v>4846</v>
      </c>
    </row>
    <row r="4124" spans="22:24" x14ac:dyDescent="0.25">
      <c r="V4124" s="25">
        <v>4186</v>
      </c>
      <c r="W4124" s="25">
        <v>4048</v>
      </c>
      <c r="X4124" s="25" t="s">
        <v>4847</v>
      </c>
    </row>
    <row r="4125" spans="22:24" x14ac:dyDescent="0.25">
      <c r="V4125" s="25">
        <v>4187</v>
      </c>
      <c r="W4125" s="25">
        <v>740</v>
      </c>
      <c r="X4125" s="25" t="s">
        <v>4848</v>
      </c>
    </row>
    <row r="4126" spans="22:24" x14ac:dyDescent="0.25">
      <c r="V4126" s="26">
        <v>4188</v>
      </c>
      <c r="W4126" s="26">
        <v>3371</v>
      </c>
      <c r="X4126" s="26" t="s">
        <v>4849</v>
      </c>
    </row>
    <row r="4127" spans="22:24" x14ac:dyDescent="0.25">
      <c r="V4127" s="25">
        <v>4189</v>
      </c>
      <c r="W4127" s="25">
        <v>93</v>
      </c>
      <c r="X4127" s="25" t="s">
        <v>4850</v>
      </c>
    </row>
    <row r="4128" spans="22:24" x14ac:dyDescent="0.25">
      <c r="V4128" s="25">
        <v>4190</v>
      </c>
      <c r="W4128" s="25">
        <v>1595</v>
      </c>
      <c r="X4128" s="25" t="s">
        <v>811</v>
      </c>
    </row>
    <row r="4129" spans="22:24" x14ac:dyDescent="0.25">
      <c r="V4129" s="25">
        <v>4191</v>
      </c>
      <c r="W4129" s="25">
        <v>2566</v>
      </c>
      <c r="X4129" s="25" t="s">
        <v>4851</v>
      </c>
    </row>
    <row r="4130" spans="22:24" x14ac:dyDescent="0.25">
      <c r="V4130" s="25">
        <v>4192</v>
      </c>
      <c r="W4130" s="25">
        <v>167</v>
      </c>
      <c r="X4130" s="25" t="s">
        <v>4852</v>
      </c>
    </row>
    <row r="4131" spans="22:24" x14ac:dyDescent="0.25">
      <c r="V4131" s="25">
        <v>4193</v>
      </c>
      <c r="W4131" s="25">
        <v>4145</v>
      </c>
      <c r="X4131" s="25" t="s">
        <v>4853</v>
      </c>
    </row>
    <row r="4132" spans="22:24" x14ac:dyDescent="0.25">
      <c r="V4132" s="25">
        <v>4194</v>
      </c>
      <c r="W4132" s="25">
        <v>4145</v>
      </c>
      <c r="X4132" s="25" t="s">
        <v>4854</v>
      </c>
    </row>
    <row r="4133" spans="22:24" x14ac:dyDescent="0.25">
      <c r="V4133" s="25">
        <v>4195</v>
      </c>
      <c r="W4133" s="25">
        <v>4218</v>
      </c>
      <c r="X4133" s="25" t="s">
        <v>4855</v>
      </c>
    </row>
    <row r="4134" spans="22:24" x14ac:dyDescent="0.25">
      <c r="V4134" s="25">
        <v>4196</v>
      </c>
      <c r="W4134" s="25">
        <v>4219</v>
      </c>
      <c r="X4134" s="25" t="s">
        <v>4856</v>
      </c>
    </row>
    <row r="4135" spans="22:24" x14ac:dyDescent="0.25">
      <c r="V4135" s="25">
        <v>4197</v>
      </c>
      <c r="W4135" s="25">
        <v>3368</v>
      </c>
      <c r="X4135" s="25" t="s">
        <v>4857</v>
      </c>
    </row>
    <row r="4136" spans="22:24" x14ac:dyDescent="0.25">
      <c r="V4136" s="26">
        <v>4198</v>
      </c>
      <c r="W4136" s="26">
        <v>2480</v>
      </c>
      <c r="X4136" s="26" t="s">
        <v>4858</v>
      </c>
    </row>
    <row r="4137" spans="22:24" x14ac:dyDescent="0.25">
      <c r="V4137" s="26">
        <v>4199</v>
      </c>
      <c r="W4137" s="26">
        <v>1937</v>
      </c>
      <c r="X4137" s="26" t="s">
        <v>4859</v>
      </c>
    </row>
    <row r="4138" spans="22:24" x14ac:dyDescent="0.25">
      <c r="V4138" s="26">
        <v>4200</v>
      </c>
      <c r="W4138" s="26">
        <v>1937</v>
      </c>
      <c r="X4138" s="26" t="s">
        <v>4860</v>
      </c>
    </row>
    <row r="4139" spans="22:24" x14ac:dyDescent="0.25">
      <c r="V4139" s="25">
        <v>4201</v>
      </c>
      <c r="W4139" s="25">
        <v>3999</v>
      </c>
      <c r="X4139" s="25" t="s">
        <v>4861</v>
      </c>
    </row>
    <row r="4140" spans="22:24" x14ac:dyDescent="0.25">
      <c r="V4140" s="25">
        <v>4202</v>
      </c>
      <c r="W4140" s="25">
        <v>3361</v>
      </c>
      <c r="X4140" s="25" t="s">
        <v>4862</v>
      </c>
    </row>
    <row r="4141" spans="22:24" x14ac:dyDescent="0.25">
      <c r="V4141" s="26">
        <v>4203</v>
      </c>
      <c r="W4141" s="26">
        <v>3372</v>
      </c>
      <c r="X4141" s="26" t="s">
        <v>4863</v>
      </c>
    </row>
    <row r="4142" spans="22:24" x14ac:dyDescent="0.25">
      <c r="V4142" s="25">
        <v>4204</v>
      </c>
      <c r="W4142" s="25">
        <v>4145</v>
      </c>
      <c r="X4142" s="25" t="s">
        <v>4864</v>
      </c>
    </row>
    <row r="4143" spans="22:24" x14ac:dyDescent="0.25">
      <c r="V4143" s="25">
        <v>4205</v>
      </c>
      <c r="W4143" s="25">
        <v>53</v>
      </c>
      <c r="X4143" s="25" t="s">
        <v>4865</v>
      </c>
    </row>
    <row r="4144" spans="22:24" x14ac:dyDescent="0.25">
      <c r="V4144" s="25">
        <v>4206</v>
      </c>
      <c r="W4144" s="25">
        <v>4048</v>
      </c>
      <c r="X4144" s="25" t="s">
        <v>4866</v>
      </c>
    </row>
    <row r="4145" spans="22:24" x14ac:dyDescent="0.25">
      <c r="V4145" s="25">
        <v>4207</v>
      </c>
      <c r="W4145" s="25">
        <v>167</v>
      </c>
      <c r="X4145" s="25" t="s">
        <v>4867</v>
      </c>
    </row>
    <row r="4146" spans="22:24" x14ac:dyDescent="0.25">
      <c r="V4146" s="25">
        <v>4208</v>
      </c>
      <c r="W4146" s="25">
        <v>461</v>
      </c>
      <c r="X4146" s="25" t="s">
        <v>4868</v>
      </c>
    </row>
    <row r="4147" spans="22:24" x14ac:dyDescent="0.25">
      <c r="V4147" s="25">
        <v>4209</v>
      </c>
      <c r="W4147" s="25">
        <v>461</v>
      </c>
      <c r="X4147" s="25" t="s">
        <v>4869</v>
      </c>
    </row>
    <row r="4148" spans="22:24" x14ac:dyDescent="0.25">
      <c r="V4148" s="25">
        <v>4210</v>
      </c>
      <c r="W4148" s="25">
        <v>461</v>
      </c>
      <c r="X4148" s="25" t="s">
        <v>4870</v>
      </c>
    </row>
    <row r="4149" spans="22:24" x14ac:dyDescent="0.25">
      <c r="V4149" s="25">
        <v>4211</v>
      </c>
      <c r="W4149" s="25">
        <v>461</v>
      </c>
      <c r="X4149" s="25" t="s">
        <v>4871</v>
      </c>
    </row>
    <row r="4150" spans="22:24" x14ac:dyDescent="0.25">
      <c r="V4150" s="25">
        <v>4212</v>
      </c>
      <c r="W4150" s="25">
        <v>439</v>
      </c>
      <c r="X4150" s="25" t="s">
        <v>4872</v>
      </c>
    </row>
    <row r="4151" spans="22:24" x14ac:dyDescent="0.25">
      <c r="V4151" s="25">
        <v>4213</v>
      </c>
      <c r="W4151" s="25">
        <v>137</v>
      </c>
      <c r="X4151" s="25" t="s">
        <v>4873</v>
      </c>
    </row>
    <row r="4152" spans="22:24" x14ac:dyDescent="0.25">
      <c r="V4152" s="25">
        <v>4214</v>
      </c>
      <c r="W4152" s="25">
        <v>137</v>
      </c>
      <c r="X4152" s="25" t="s">
        <v>4874</v>
      </c>
    </row>
    <row r="4153" spans="22:24" x14ac:dyDescent="0.25">
      <c r="V4153" s="25">
        <v>4215</v>
      </c>
      <c r="W4153" s="25">
        <v>3373</v>
      </c>
      <c r="X4153" s="25" t="s">
        <v>4875</v>
      </c>
    </row>
    <row r="4154" spans="22:24" x14ac:dyDescent="0.25">
      <c r="V4154" s="25">
        <v>4216</v>
      </c>
      <c r="W4154" s="25">
        <v>3373</v>
      </c>
      <c r="X4154" s="25" t="s">
        <v>4876</v>
      </c>
    </row>
    <row r="4155" spans="22:24" x14ac:dyDescent="0.25">
      <c r="V4155" s="25">
        <v>4217</v>
      </c>
      <c r="W4155" s="25">
        <v>167</v>
      </c>
      <c r="X4155" s="25" t="s">
        <v>4877</v>
      </c>
    </row>
    <row r="4156" spans="22:24" x14ac:dyDescent="0.25">
      <c r="V4156" s="25">
        <v>4218</v>
      </c>
      <c r="W4156" s="25">
        <v>647</v>
      </c>
      <c r="X4156" s="25" t="s">
        <v>4878</v>
      </c>
    </row>
    <row r="4157" spans="22:24" x14ac:dyDescent="0.25">
      <c r="V4157" s="25">
        <v>4219</v>
      </c>
      <c r="W4157" s="25">
        <v>647</v>
      </c>
      <c r="X4157" s="25" t="s">
        <v>4879</v>
      </c>
    </row>
    <row r="4158" spans="22:24" x14ac:dyDescent="0.25">
      <c r="V4158" s="25">
        <v>4220</v>
      </c>
      <c r="W4158" s="25">
        <v>4218</v>
      </c>
      <c r="X4158" s="25" t="s">
        <v>4880</v>
      </c>
    </row>
    <row r="4159" spans="22:24" x14ac:dyDescent="0.25">
      <c r="V4159" s="25">
        <v>4221</v>
      </c>
      <c r="W4159" s="25">
        <v>4218</v>
      </c>
      <c r="X4159" s="25" t="s">
        <v>4881</v>
      </c>
    </row>
    <row r="4160" spans="22:24" x14ac:dyDescent="0.25">
      <c r="V4160" s="25">
        <v>4222</v>
      </c>
      <c r="W4160" s="25">
        <v>4218</v>
      </c>
      <c r="X4160" s="25" t="s">
        <v>4882</v>
      </c>
    </row>
    <row r="4161" spans="22:24" x14ac:dyDescent="0.25">
      <c r="V4161" s="25">
        <v>4223</v>
      </c>
      <c r="W4161" s="25">
        <v>4218</v>
      </c>
      <c r="X4161" s="25" t="s">
        <v>4883</v>
      </c>
    </row>
    <row r="4162" spans="22:24" x14ac:dyDescent="0.25">
      <c r="V4162" s="25">
        <v>4224</v>
      </c>
      <c r="W4162" s="25">
        <v>4219</v>
      </c>
      <c r="X4162" s="25" t="s">
        <v>4884</v>
      </c>
    </row>
    <row r="4163" spans="22:24" x14ac:dyDescent="0.25">
      <c r="V4163" s="25">
        <v>4225</v>
      </c>
      <c r="W4163" s="25">
        <v>4219</v>
      </c>
      <c r="X4163" s="25" t="s">
        <v>4885</v>
      </c>
    </row>
    <row r="4164" spans="22:24" x14ac:dyDescent="0.25">
      <c r="V4164" s="25">
        <v>4226</v>
      </c>
      <c r="W4164" s="25">
        <v>4219</v>
      </c>
      <c r="X4164" s="25" t="s">
        <v>4886</v>
      </c>
    </row>
    <row r="4165" spans="22:24" x14ac:dyDescent="0.25">
      <c r="V4165" s="25">
        <v>4227</v>
      </c>
      <c r="W4165" s="25">
        <v>4219</v>
      </c>
      <c r="X4165" s="25" t="s">
        <v>4887</v>
      </c>
    </row>
    <row r="4166" spans="22:24" x14ac:dyDescent="0.25">
      <c r="V4166" s="25">
        <v>4228</v>
      </c>
      <c r="W4166" s="25">
        <v>1649</v>
      </c>
      <c r="X4166" s="25" t="s">
        <v>4888</v>
      </c>
    </row>
    <row r="4167" spans="22:24" x14ac:dyDescent="0.25">
      <c r="V4167" s="25">
        <v>4229</v>
      </c>
      <c r="W4167" s="25">
        <v>2868</v>
      </c>
      <c r="X4167" s="25" t="s">
        <v>4889</v>
      </c>
    </row>
    <row r="4168" spans="22:24" x14ac:dyDescent="0.25">
      <c r="V4168" s="25">
        <v>4230</v>
      </c>
      <c r="W4168" s="25">
        <v>167</v>
      </c>
      <c r="X4168" s="25" t="s">
        <v>4890</v>
      </c>
    </row>
    <row r="4169" spans="22:24" x14ac:dyDescent="0.25">
      <c r="V4169" s="25">
        <v>4231</v>
      </c>
      <c r="W4169" s="25">
        <v>167</v>
      </c>
      <c r="X4169" s="25" t="s">
        <v>4891</v>
      </c>
    </row>
    <row r="4170" spans="22:24" x14ac:dyDescent="0.25">
      <c r="V4170" s="25">
        <v>4232</v>
      </c>
      <c r="W4170" s="25">
        <v>4048</v>
      </c>
      <c r="X4170" s="25" t="s">
        <v>4892</v>
      </c>
    </row>
    <row r="4171" spans="22:24" x14ac:dyDescent="0.25">
      <c r="V4171" s="26">
        <v>4233</v>
      </c>
      <c r="W4171" s="26">
        <v>3803</v>
      </c>
      <c r="X4171" s="26" t="s">
        <v>4893</v>
      </c>
    </row>
    <row r="4172" spans="22:24" x14ac:dyDescent="0.25">
      <c r="V4172" s="25">
        <v>4234</v>
      </c>
      <c r="W4172" s="25">
        <v>1953</v>
      </c>
      <c r="X4172" s="25" t="s">
        <v>4894</v>
      </c>
    </row>
    <row r="4173" spans="22:24" x14ac:dyDescent="0.25">
      <c r="V4173" s="25">
        <v>4235</v>
      </c>
      <c r="W4173" s="25">
        <v>4048</v>
      </c>
      <c r="X4173" s="25" t="s">
        <v>4895</v>
      </c>
    </row>
    <row r="4174" spans="22:24" x14ac:dyDescent="0.25">
      <c r="V4174" s="25">
        <v>4236</v>
      </c>
      <c r="W4174" s="25">
        <v>3372</v>
      </c>
      <c r="X4174" s="25" t="s">
        <v>4896</v>
      </c>
    </row>
    <row r="4175" spans="22:24" x14ac:dyDescent="0.25">
      <c r="V4175" s="25">
        <v>4237</v>
      </c>
      <c r="W4175" s="25">
        <v>167</v>
      </c>
      <c r="X4175" s="25" t="s">
        <v>4897</v>
      </c>
    </row>
    <row r="4176" spans="22:24" x14ac:dyDescent="0.25">
      <c r="V4176" s="25">
        <v>4238</v>
      </c>
      <c r="W4176" s="25">
        <v>1905</v>
      </c>
      <c r="X4176" s="25" t="s">
        <v>4898</v>
      </c>
    </row>
    <row r="4177" spans="22:24" x14ac:dyDescent="0.25">
      <c r="V4177" s="25">
        <v>4239</v>
      </c>
      <c r="W4177" s="25">
        <v>53</v>
      </c>
      <c r="X4177" s="25" t="s">
        <v>4899</v>
      </c>
    </row>
    <row r="4178" spans="22:24" x14ac:dyDescent="0.25">
      <c r="V4178" s="25">
        <v>4240</v>
      </c>
      <c r="W4178" s="25">
        <v>167</v>
      </c>
      <c r="X4178" s="25" t="s">
        <v>4900</v>
      </c>
    </row>
    <row r="4179" spans="22:24" x14ac:dyDescent="0.25">
      <c r="V4179" s="25">
        <v>4241</v>
      </c>
      <c r="W4179" s="25">
        <v>3767</v>
      </c>
      <c r="X4179" s="25" t="s">
        <v>4901</v>
      </c>
    </row>
    <row r="4180" spans="22:24" x14ac:dyDescent="0.25">
      <c r="V4180" s="25">
        <v>4242</v>
      </c>
      <c r="W4180" s="25">
        <v>137</v>
      </c>
      <c r="X4180" s="25" t="s">
        <v>4902</v>
      </c>
    </row>
    <row r="4181" spans="22:24" x14ac:dyDescent="0.25">
      <c r="V4181" s="25">
        <v>4243</v>
      </c>
      <c r="W4181" s="25">
        <v>167</v>
      </c>
      <c r="X4181" s="25" t="s">
        <v>4903</v>
      </c>
    </row>
    <row r="4182" spans="22:24" x14ac:dyDescent="0.25">
      <c r="V4182" s="26">
        <v>4244</v>
      </c>
      <c r="W4182" s="26">
        <v>3782</v>
      </c>
      <c r="X4182" s="26" t="s">
        <v>4904</v>
      </c>
    </row>
    <row r="4183" spans="22:24" x14ac:dyDescent="0.25">
      <c r="V4183" s="26">
        <v>4245</v>
      </c>
      <c r="W4183" s="26">
        <v>4048</v>
      </c>
      <c r="X4183" s="26" t="s">
        <v>4905</v>
      </c>
    </row>
    <row r="4184" spans="22:24" x14ac:dyDescent="0.25">
      <c r="V4184" s="26">
        <v>4246</v>
      </c>
      <c r="W4184" s="26">
        <v>4048</v>
      </c>
      <c r="X4184" s="26" t="s">
        <v>4906</v>
      </c>
    </row>
    <row r="4185" spans="22:24" x14ac:dyDescent="0.25">
      <c r="V4185" s="25">
        <v>4247</v>
      </c>
      <c r="W4185" s="25">
        <v>4048</v>
      </c>
      <c r="X4185" s="25" t="s">
        <v>4907</v>
      </c>
    </row>
    <row r="4186" spans="22:24" x14ac:dyDescent="0.25">
      <c r="V4186" s="25">
        <v>4248</v>
      </c>
      <c r="W4186" s="25">
        <v>4048</v>
      </c>
      <c r="X4186" s="25" t="s">
        <v>4908</v>
      </c>
    </row>
    <row r="4187" spans="22:24" x14ac:dyDescent="0.25">
      <c r="V4187" s="26">
        <v>4249</v>
      </c>
      <c r="W4187" s="26">
        <v>4048</v>
      </c>
      <c r="X4187" s="26" t="s">
        <v>4909</v>
      </c>
    </row>
    <row r="4188" spans="22:24" x14ac:dyDescent="0.25">
      <c r="V4188" s="25">
        <v>4250</v>
      </c>
      <c r="W4188" s="25">
        <v>1944</v>
      </c>
      <c r="X4188" s="25" t="s">
        <v>4910</v>
      </c>
    </row>
    <row r="4189" spans="22:24" x14ac:dyDescent="0.25">
      <c r="V4189" s="25">
        <v>4251</v>
      </c>
      <c r="W4189" s="25">
        <v>4048</v>
      </c>
      <c r="X4189" s="25" t="s">
        <v>4911</v>
      </c>
    </row>
    <row r="4190" spans="22:24" x14ac:dyDescent="0.25">
      <c r="V4190" s="26">
        <v>4252</v>
      </c>
      <c r="W4190" s="26">
        <v>4048</v>
      </c>
      <c r="X4190" s="26" t="s">
        <v>4912</v>
      </c>
    </row>
    <row r="4191" spans="22:24" x14ac:dyDescent="0.25">
      <c r="V4191" s="25">
        <v>4253</v>
      </c>
      <c r="W4191" s="25">
        <v>341</v>
      </c>
      <c r="X4191" s="25" t="s">
        <v>4913</v>
      </c>
    </row>
    <row r="4192" spans="22:24" x14ac:dyDescent="0.25">
      <c r="V4192" s="25">
        <v>4254</v>
      </c>
      <c r="W4192" s="25">
        <v>3375</v>
      </c>
      <c r="X4192" s="25" t="s">
        <v>4914</v>
      </c>
    </row>
    <row r="4193" spans="22:24" x14ac:dyDescent="0.25">
      <c r="V4193" s="25">
        <v>4255</v>
      </c>
      <c r="W4193" s="25">
        <v>134</v>
      </c>
      <c r="X4193" s="25" t="s">
        <v>4915</v>
      </c>
    </row>
    <row r="4194" spans="22:24" x14ac:dyDescent="0.25">
      <c r="V4194" s="25">
        <v>4256</v>
      </c>
      <c r="W4194" s="25">
        <v>3303</v>
      </c>
      <c r="X4194" s="25" t="s">
        <v>4916</v>
      </c>
    </row>
    <row r="4195" spans="22:24" x14ac:dyDescent="0.25">
      <c r="V4195" s="25">
        <v>4257</v>
      </c>
      <c r="W4195" s="25">
        <v>134</v>
      </c>
      <c r="X4195" s="25" t="s">
        <v>4917</v>
      </c>
    </row>
    <row r="4196" spans="22:24" x14ac:dyDescent="0.25">
      <c r="V4196" s="25">
        <v>4258</v>
      </c>
      <c r="W4196" s="25">
        <v>3905</v>
      </c>
      <c r="X4196" s="25" t="s">
        <v>4918</v>
      </c>
    </row>
    <row r="4197" spans="22:24" x14ac:dyDescent="0.25">
      <c r="V4197" s="25">
        <v>4259</v>
      </c>
      <c r="W4197" s="25">
        <v>42</v>
      </c>
      <c r="X4197" s="25" t="s">
        <v>4919</v>
      </c>
    </row>
    <row r="4198" spans="22:24" x14ac:dyDescent="0.25">
      <c r="V4198" s="26">
        <v>4260</v>
      </c>
      <c r="W4198" s="26">
        <v>41</v>
      </c>
      <c r="X4198" s="26" t="s">
        <v>4920</v>
      </c>
    </row>
    <row r="4199" spans="22:24" x14ac:dyDescent="0.25">
      <c r="V4199" s="25">
        <v>4261</v>
      </c>
      <c r="W4199" s="25">
        <v>53</v>
      </c>
      <c r="X4199" s="25" t="s">
        <v>739</v>
      </c>
    </row>
    <row r="4200" spans="22:24" x14ac:dyDescent="0.25">
      <c r="V4200" s="25">
        <v>4262</v>
      </c>
      <c r="W4200" s="25">
        <v>3558</v>
      </c>
      <c r="X4200" s="25" t="s">
        <v>4921</v>
      </c>
    </row>
    <row r="4201" spans="22:24" x14ac:dyDescent="0.25">
      <c r="V4201" s="25">
        <v>4263</v>
      </c>
      <c r="W4201" s="25">
        <v>3372</v>
      </c>
      <c r="X4201" s="25" t="s">
        <v>4922</v>
      </c>
    </row>
    <row r="4202" spans="22:24" x14ac:dyDescent="0.25">
      <c r="V4202" s="25">
        <v>4264</v>
      </c>
      <c r="W4202" s="25">
        <v>3999</v>
      </c>
      <c r="X4202" s="25" t="s">
        <v>4923</v>
      </c>
    </row>
    <row r="4203" spans="22:24" x14ac:dyDescent="0.25">
      <c r="V4203" s="25">
        <v>4265</v>
      </c>
      <c r="W4203" s="25">
        <v>4003</v>
      </c>
      <c r="X4203" s="25" t="s">
        <v>4924</v>
      </c>
    </row>
    <row r="4204" spans="22:24" x14ac:dyDescent="0.25">
      <c r="V4204" s="25">
        <v>4266</v>
      </c>
      <c r="W4204" s="25">
        <v>2219</v>
      </c>
      <c r="X4204" s="25" t="s">
        <v>4925</v>
      </c>
    </row>
    <row r="4205" spans="22:24" x14ac:dyDescent="0.25">
      <c r="V4205" s="26">
        <v>4267</v>
      </c>
      <c r="W4205" s="26">
        <v>4687</v>
      </c>
      <c r="X4205" s="26" t="s">
        <v>4926</v>
      </c>
    </row>
    <row r="4206" spans="22:24" x14ac:dyDescent="0.25">
      <c r="V4206" s="25">
        <v>4268</v>
      </c>
      <c r="W4206" s="25">
        <v>24</v>
      </c>
      <c r="X4206" s="25" t="s">
        <v>4927</v>
      </c>
    </row>
    <row r="4207" spans="22:24" x14ac:dyDescent="0.25">
      <c r="V4207" s="25">
        <v>4269</v>
      </c>
      <c r="W4207" s="25">
        <v>4268</v>
      </c>
      <c r="X4207" s="25" t="s">
        <v>4928</v>
      </c>
    </row>
    <row r="4208" spans="22:24" x14ac:dyDescent="0.25">
      <c r="V4208" s="25">
        <v>4270</v>
      </c>
      <c r="W4208" s="25">
        <v>24</v>
      </c>
      <c r="X4208" s="25" t="s">
        <v>4929</v>
      </c>
    </row>
    <row r="4209" spans="22:24" x14ac:dyDescent="0.25">
      <c r="V4209" s="25">
        <v>4271</v>
      </c>
      <c r="W4209" s="25">
        <v>53</v>
      </c>
      <c r="X4209" s="25" t="s">
        <v>4930</v>
      </c>
    </row>
    <row r="4210" spans="22:24" x14ac:dyDescent="0.25">
      <c r="V4210" s="25">
        <v>4272</v>
      </c>
      <c r="W4210" s="25">
        <v>3707</v>
      </c>
      <c r="X4210" s="25" t="s">
        <v>4931</v>
      </c>
    </row>
    <row r="4211" spans="22:24" x14ac:dyDescent="0.25">
      <c r="V4211" s="25">
        <v>4273</v>
      </c>
      <c r="W4211" s="25">
        <v>1820</v>
      </c>
      <c r="X4211" s="25" t="s">
        <v>4932</v>
      </c>
    </row>
    <row r="4212" spans="22:24" x14ac:dyDescent="0.25">
      <c r="V4212" s="25">
        <v>4274</v>
      </c>
      <c r="W4212" s="25">
        <v>1820</v>
      </c>
      <c r="X4212" s="25" t="s">
        <v>4933</v>
      </c>
    </row>
    <row r="4213" spans="22:24" x14ac:dyDescent="0.25">
      <c r="V4213" s="25">
        <v>4275</v>
      </c>
      <c r="W4213" s="25">
        <v>150</v>
      </c>
      <c r="X4213" s="25" t="s">
        <v>4934</v>
      </c>
    </row>
    <row r="4214" spans="22:24" x14ac:dyDescent="0.25">
      <c r="V4214" s="25">
        <v>4276</v>
      </c>
      <c r="W4214" s="25">
        <v>2878</v>
      </c>
      <c r="X4214" s="25" t="s">
        <v>4935</v>
      </c>
    </row>
    <row r="4215" spans="22:24" x14ac:dyDescent="0.25">
      <c r="V4215" s="26">
        <v>4277</v>
      </c>
      <c r="W4215" s="26">
        <v>3656</v>
      </c>
      <c r="X4215" s="26" t="s">
        <v>4936</v>
      </c>
    </row>
    <row r="4216" spans="22:24" x14ac:dyDescent="0.25">
      <c r="V4216" s="26">
        <v>4278</v>
      </c>
      <c r="W4216" s="26">
        <v>3370</v>
      </c>
      <c r="X4216" s="26" t="s">
        <v>4937</v>
      </c>
    </row>
    <row r="4217" spans="22:24" x14ac:dyDescent="0.25">
      <c r="V4217" s="26">
        <v>4279</v>
      </c>
      <c r="W4217" s="26">
        <v>3370</v>
      </c>
      <c r="X4217" s="26" t="s">
        <v>4938</v>
      </c>
    </row>
    <row r="4218" spans="22:24" x14ac:dyDescent="0.25">
      <c r="V4218" s="26">
        <v>4280</v>
      </c>
      <c r="W4218" s="26">
        <v>3375</v>
      </c>
      <c r="X4218" s="26" t="s">
        <v>4939</v>
      </c>
    </row>
    <row r="4219" spans="22:24" x14ac:dyDescent="0.25">
      <c r="V4219" s="25">
        <v>4281</v>
      </c>
      <c r="W4219" s="25">
        <v>3903</v>
      </c>
      <c r="X4219" s="25" t="s">
        <v>4940</v>
      </c>
    </row>
    <row r="4220" spans="22:24" x14ac:dyDescent="0.25">
      <c r="V4220" s="25">
        <v>4282</v>
      </c>
      <c r="W4220" s="25">
        <v>163</v>
      </c>
      <c r="X4220" s="25" t="s">
        <v>4941</v>
      </c>
    </row>
    <row r="4221" spans="22:24" x14ac:dyDescent="0.25">
      <c r="V4221" s="25">
        <v>4283</v>
      </c>
      <c r="W4221" s="25">
        <v>4299</v>
      </c>
      <c r="X4221" s="25" t="s">
        <v>4942</v>
      </c>
    </row>
    <row r="4222" spans="22:24" x14ac:dyDescent="0.25">
      <c r="V4222" s="25">
        <v>4284</v>
      </c>
      <c r="W4222" s="25">
        <v>1820</v>
      </c>
      <c r="X4222" s="25" t="s">
        <v>4943</v>
      </c>
    </row>
    <row r="4223" spans="22:24" x14ac:dyDescent="0.25">
      <c r="V4223" s="26">
        <v>4285</v>
      </c>
      <c r="W4223" s="26">
        <v>1943</v>
      </c>
      <c r="X4223" s="26" t="s">
        <v>4944</v>
      </c>
    </row>
    <row r="4224" spans="22:24" x14ac:dyDescent="0.25">
      <c r="V4224" s="26">
        <v>4286</v>
      </c>
      <c r="W4224" s="26">
        <v>2873</v>
      </c>
      <c r="X4224" s="26" t="s">
        <v>4945</v>
      </c>
    </row>
    <row r="4225" spans="22:24" x14ac:dyDescent="0.25">
      <c r="V4225" s="25">
        <v>4287</v>
      </c>
      <c r="W4225" s="25">
        <v>164</v>
      </c>
      <c r="X4225" s="25" t="s">
        <v>4946</v>
      </c>
    </row>
    <row r="4226" spans="22:24" x14ac:dyDescent="0.25">
      <c r="V4226" s="25">
        <v>4288</v>
      </c>
      <c r="W4226" s="25">
        <v>41</v>
      </c>
      <c r="X4226" s="25" t="s">
        <v>4947</v>
      </c>
    </row>
    <row r="4227" spans="22:24" x14ac:dyDescent="0.25">
      <c r="V4227" s="25">
        <v>4289</v>
      </c>
      <c r="W4227" s="25">
        <v>4288</v>
      </c>
      <c r="X4227" s="25" t="s">
        <v>4948</v>
      </c>
    </row>
    <row r="4228" spans="22:24" x14ac:dyDescent="0.25">
      <c r="V4228" s="25">
        <v>4290</v>
      </c>
      <c r="W4228" s="25">
        <v>244</v>
      </c>
      <c r="X4228" s="25" t="s">
        <v>4949</v>
      </c>
    </row>
    <row r="4229" spans="22:24" x14ac:dyDescent="0.25">
      <c r="V4229" s="25">
        <v>4291</v>
      </c>
      <c r="W4229" s="25">
        <v>3370</v>
      </c>
      <c r="X4229" s="25" t="s">
        <v>4950</v>
      </c>
    </row>
    <row r="4230" spans="22:24" x14ac:dyDescent="0.25">
      <c r="V4230" s="25">
        <v>4292</v>
      </c>
      <c r="W4230" s="25">
        <v>53</v>
      </c>
      <c r="X4230" s="25" t="s">
        <v>4951</v>
      </c>
    </row>
    <row r="4231" spans="22:24" x14ac:dyDescent="0.25">
      <c r="V4231" s="25">
        <v>4293</v>
      </c>
      <c r="W4231" s="25">
        <v>3906</v>
      </c>
      <c r="X4231" s="25" t="s">
        <v>4952</v>
      </c>
    </row>
    <row r="4232" spans="22:24" x14ac:dyDescent="0.25">
      <c r="V4232" s="26">
        <v>4294</v>
      </c>
      <c r="W4232" s="26">
        <v>3375</v>
      </c>
      <c r="X4232" s="26" t="s">
        <v>4953</v>
      </c>
    </row>
    <row r="4233" spans="22:24" x14ac:dyDescent="0.25">
      <c r="V4233" s="26">
        <v>4295</v>
      </c>
      <c r="W4233" s="26">
        <v>1806</v>
      </c>
      <c r="X4233" s="26" t="s">
        <v>4954</v>
      </c>
    </row>
    <row r="4234" spans="22:24" x14ac:dyDescent="0.25">
      <c r="V4234" s="25">
        <v>4296</v>
      </c>
      <c r="W4234" s="25">
        <v>2161</v>
      </c>
      <c r="X4234" s="25" t="s">
        <v>4955</v>
      </c>
    </row>
    <row r="4235" spans="22:24" x14ac:dyDescent="0.25">
      <c r="V4235" s="26">
        <v>4297</v>
      </c>
      <c r="W4235" s="26">
        <v>3370</v>
      </c>
      <c r="X4235" s="26" t="s">
        <v>4956</v>
      </c>
    </row>
    <row r="4236" spans="22:24" x14ac:dyDescent="0.25">
      <c r="V4236" s="25">
        <v>4298</v>
      </c>
      <c r="W4236" s="25">
        <v>800</v>
      </c>
      <c r="X4236" s="25" t="s">
        <v>4957</v>
      </c>
    </row>
    <row r="4237" spans="22:24" x14ac:dyDescent="0.25">
      <c r="V4237" s="25">
        <v>4299</v>
      </c>
      <c r="W4237" s="25">
        <v>647</v>
      </c>
      <c r="X4237" s="25" t="s">
        <v>4958</v>
      </c>
    </row>
    <row r="4238" spans="22:24" x14ac:dyDescent="0.25">
      <c r="V4238" s="25">
        <v>4300</v>
      </c>
      <c r="W4238" s="25">
        <v>4299</v>
      </c>
      <c r="X4238" s="25" t="s">
        <v>4959</v>
      </c>
    </row>
    <row r="4239" spans="22:24" x14ac:dyDescent="0.25">
      <c r="V4239" s="25">
        <v>4301</v>
      </c>
      <c r="W4239" s="25">
        <v>4299</v>
      </c>
      <c r="X4239" s="25" t="s">
        <v>4960</v>
      </c>
    </row>
    <row r="4240" spans="22:24" x14ac:dyDescent="0.25">
      <c r="V4240" s="25">
        <v>4302</v>
      </c>
      <c r="W4240" s="25">
        <v>4299</v>
      </c>
      <c r="X4240" s="25" t="s">
        <v>4961</v>
      </c>
    </row>
    <row r="4241" spans="22:24" x14ac:dyDescent="0.25">
      <c r="V4241" s="25">
        <v>4303</v>
      </c>
      <c r="W4241" s="25">
        <v>4299</v>
      </c>
      <c r="X4241" s="25" t="s">
        <v>4962</v>
      </c>
    </row>
    <row r="4242" spans="22:24" x14ac:dyDescent="0.25">
      <c r="V4242" s="26">
        <v>4304</v>
      </c>
      <c r="W4242" s="26">
        <v>1989</v>
      </c>
      <c r="X4242" s="26" t="s">
        <v>4963</v>
      </c>
    </row>
    <row r="4243" spans="22:24" x14ac:dyDescent="0.25">
      <c r="V4243" s="25">
        <v>4305</v>
      </c>
      <c r="W4243" s="25">
        <v>1943</v>
      </c>
      <c r="X4243" s="25" t="s">
        <v>4964</v>
      </c>
    </row>
    <row r="4244" spans="22:24" x14ac:dyDescent="0.25">
      <c r="V4244" s="26">
        <v>4306</v>
      </c>
      <c r="W4244" s="26">
        <v>167</v>
      </c>
      <c r="X4244" s="26" t="s">
        <v>4965</v>
      </c>
    </row>
    <row r="4245" spans="22:24" x14ac:dyDescent="0.25">
      <c r="V4245" s="25">
        <v>4307</v>
      </c>
      <c r="W4245" s="25">
        <v>442</v>
      </c>
      <c r="X4245" s="25" t="s">
        <v>4966</v>
      </c>
    </row>
    <row r="4246" spans="22:24" x14ac:dyDescent="0.25">
      <c r="V4246" s="25">
        <v>4308</v>
      </c>
      <c r="W4246" s="25">
        <v>3390</v>
      </c>
      <c r="X4246" s="25" t="s">
        <v>4967</v>
      </c>
    </row>
    <row r="4247" spans="22:24" x14ac:dyDescent="0.25">
      <c r="V4247" s="25">
        <v>4309</v>
      </c>
      <c r="W4247" s="25">
        <v>137</v>
      </c>
      <c r="X4247" s="25" t="s">
        <v>4968</v>
      </c>
    </row>
    <row r="4248" spans="22:24" x14ac:dyDescent="0.25">
      <c r="V4248" s="25">
        <v>4310</v>
      </c>
      <c r="W4248" s="25">
        <v>137</v>
      </c>
      <c r="X4248" s="25" t="s">
        <v>4969</v>
      </c>
    </row>
    <row r="4249" spans="22:24" x14ac:dyDescent="0.25">
      <c r="V4249" s="25">
        <v>4311</v>
      </c>
      <c r="W4249" s="25">
        <v>137</v>
      </c>
      <c r="X4249" s="25" t="s">
        <v>4970</v>
      </c>
    </row>
    <row r="4250" spans="22:24" x14ac:dyDescent="0.25">
      <c r="V4250" s="25">
        <v>4312</v>
      </c>
      <c r="W4250" s="25">
        <v>137</v>
      </c>
      <c r="X4250" s="25" t="s">
        <v>4971</v>
      </c>
    </row>
    <row r="4251" spans="22:24" x14ac:dyDescent="0.25">
      <c r="V4251" s="26">
        <v>4313</v>
      </c>
      <c r="W4251" s="26">
        <v>4048</v>
      </c>
      <c r="X4251" s="26" t="s">
        <v>4972</v>
      </c>
    </row>
    <row r="4252" spans="22:24" x14ac:dyDescent="0.25">
      <c r="V4252" s="25">
        <v>4314</v>
      </c>
      <c r="W4252" s="25">
        <v>164</v>
      </c>
      <c r="X4252" s="25" t="s">
        <v>763</v>
      </c>
    </row>
    <row r="4253" spans="22:24" x14ac:dyDescent="0.25">
      <c r="V4253" s="25">
        <v>4315</v>
      </c>
      <c r="W4253" s="25">
        <v>164</v>
      </c>
      <c r="X4253" s="25" t="s">
        <v>762</v>
      </c>
    </row>
    <row r="4254" spans="22:24" x14ac:dyDescent="0.25">
      <c r="V4254" s="26">
        <v>4316</v>
      </c>
      <c r="W4254" s="26">
        <v>27</v>
      </c>
      <c r="X4254" s="26" t="s">
        <v>4973</v>
      </c>
    </row>
    <row r="4255" spans="22:24" x14ac:dyDescent="0.25">
      <c r="V4255" s="25">
        <v>4317</v>
      </c>
      <c r="W4255" s="25">
        <v>3389</v>
      </c>
      <c r="X4255" s="25" t="s">
        <v>4974</v>
      </c>
    </row>
    <row r="4256" spans="22:24" x14ac:dyDescent="0.25">
      <c r="V4256" s="25">
        <v>4318</v>
      </c>
      <c r="W4256" s="25">
        <v>3656</v>
      </c>
      <c r="X4256" s="25" t="s">
        <v>4975</v>
      </c>
    </row>
    <row r="4257" spans="22:24" x14ac:dyDescent="0.25">
      <c r="V4257" s="25">
        <v>4319</v>
      </c>
      <c r="W4257" s="25">
        <v>2449</v>
      </c>
      <c r="X4257" s="25" t="s">
        <v>4976</v>
      </c>
    </row>
    <row r="4258" spans="22:24" x14ac:dyDescent="0.25">
      <c r="V4258" s="26">
        <v>4320</v>
      </c>
      <c r="W4258" s="26">
        <v>1937</v>
      </c>
      <c r="X4258" s="26" t="s">
        <v>4977</v>
      </c>
    </row>
    <row r="4259" spans="22:24" x14ac:dyDescent="0.25">
      <c r="V4259" s="26">
        <v>4321</v>
      </c>
      <c r="W4259" s="26">
        <v>4048</v>
      </c>
      <c r="X4259" s="26" t="s">
        <v>4978</v>
      </c>
    </row>
    <row r="4260" spans="22:24" x14ac:dyDescent="0.25">
      <c r="V4260" s="26">
        <v>4322</v>
      </c>
      <c r="W4260" s="26">
        <v>4048</v>
      </c>
      <c r="X4260" s="26" t="s">
        <v>4979</v>
      </c>
    </row>
    <row r="4261" spans="22:24" x14ac:dyDescent="0.25">
      <c r="V4261" s="25">
        <v>4323</v>
      </c>
      <c r="W4261" s="25">
        <v>233</v>
      </c>
      <c r="X4261" s="25" t="s">
        <v>4980</v>
      </c>
    </row>
    <row r="4262" spans="22:24" x14ac:dyDescent="0.25">
      <c r="V4262" s="25">
        <v>4324</v>
      </c>
      <c r="W4262" s="25">
        <v>1937</v>
      </c>
      <c r="X4262" s="25" t="s">
        <v>4981</v>
      </c>
    </row>
    <row r="4263" spans="22:24" x14ac:dyDescent="0.25">
      <c r="V4263" s="25">
        <v>4325</v>
      </c>
      <c r="W4263" s="25">
        <v>1973</v>
      </c>
      <c r="X4263" s="25" t="s">
        <v>4982</v>
      </c>
    </row>
    <row r="4264" spans="22:24" x14ac:dyDescent="0.25">
      <c r="V4264" s="25">
        <v>4326</v>
      </c>
      <c r="W4264" s="25">
        <v>3372</v>
      </c>
      <c r="X4264" s="25" t="s">
        <v>4983</v>
      </c>
    </row>
    <row r="4265" spans="22:24" x14ac:dyDescent="0.25">
      <c r="V4265" s="25">
        <v>4327</v>
      </c>
      <c r="W4265" s="25">
        <v>2445</v>
      </c>
      <c r="X4265" s="25" t="s">
        <v>4984</v>
      </c>
    </row>
    <row r="4266" spans="22:24" x14ac:dyDescent="0.25">
      <c r="V4266" s="25">
        <v>4328</v>
      </c>
      <c r="W4266" s="25">
        <v>108</v>
      </c>
      <c r="X4266" s="25" t="s">
        <v>4985</v>
      </c>
    </row>
    <row r="4267" spans="22:24" x14ac:dyDescent="0.25">
      <c r="V4267" s="25">
        <v>4329</v>
      </c>
      <c r="W4267" s="25">
        <v>1943</v>
      </c>
      <c r="X4267" s="25" t="s">
        <v>4986</v>
      </c>
    </row>
    <row r="4268" spans="22:24" x14ac:dyDescent="0.25">
      <c r="V4268" s="25">
        <v>4330</v>
      </c>
      <c r="W4268" s="25">
        <v>4048</v>
      </c>
      <c r="X4268" s="25" t="s">
        <v>4987</v>
      </c>
    </row>
    <row r="4269" spans="22:24" x14ac:dyDescent="0.25">
      <c r="V4269" s="25">
        <v>4331</v>
      </c>
      <c r="W4269" s="25">
        <v>397</v>
      </c>
      <c r="X4269" s="25" t="s">
        <v>4988</v>
      </c>
    </row>
    <row r="4270" spans="22:24" x14ac:dyDescent="0.25">
      <c r="V4270" s="25">
        <v>4332</v>
      </c>
      <c r="W4270" s="25">
        <v>397</v>
      </c>
      <c r="X4270" s="25" t="s">
        <v>4989</v>
      </c>
    </row>
    <row r="4271" spans="22:24" x14ac:dyDescent="0.25">
      <c r="V4271" s="25">
        <v>4333</v>
      </c>
      <c r="W4271" s="25">
        <v>1937</v>
      </c>
      <c r="X4271" s="25" t="s">
        <v>4990</v>
      </c>
    </row>
    <row r="4272" spans="22:24" x14ac:dyDescent="0.25">
      <c r="V4272" s="25">
        <v>4334</v>
      </c>
      <c r="W4272" s="25">
        <v>167</v>
      </c>
      <c r="X4272" s="25" t="s">
        <v>4991</v>
      </c>
    </row>
    <row r="4273" spans="22:24" x14ac:dyDescent="0.25">
      <c r="V4273" s="25">
        <v>4335</v>
      </c>
      <c r="W4273" s="25">
        <v>3389</v>
      </c>
      <c r="X4273" s="25" t="s">
        <v>4992</v>
      </c>
    </row>
    <row r="4274" spans="22:24" x14ac:dyDescent="0.25">
      <c r="V4274" s="26">
        <v>4336</v>
      </c>
      <c r="W4274" s="26">
        <v>4335</v>
      </c>
      <c r="X4274" s="26" t="s">
        <v>4993</v>
      </c>
    </row>
    <row r="4275" spans="22:24" x14ac:dyDescent="0.25">
      <c r="V4275" s="25">
        <v>4337</v>
      </c>
      <c r="W4275" s="25">
        <v>321</v>
      </c>
      <c r="X4275" s="25" t="s">
        <v>4994</v>
      </c>
    </row>
    <row r="4276" spans="22:24" x14ac:dyDescent="0.25">
      <c r="V4276" s="25">
        <v>4338</v>
      </c>
      <c r="W4276" s="25">
        <v>321</v>
      </c>
      <c r="X4276" s="25" t="s">
        <v>4995</v>
      </c>
    </row>
    <row r="4277" spans="22:24" x14ac:dyDescent="0.25">
      <c r="V4277" s="25">
        <v>4339</v>
      </c>
      <c r="W4277" s="25">
        <v>2278</v>
      </c>
      <c r="X4277" s="25" t="s">
        <v>4996</v>
      </c>
    </row>
    <row r="4278" spans="22:24" x14ac:dyDescent="0.25">
      <c r="V4278" s="26">
        <v>4340</v>
      </c>
      <c r="W4278" s="26">
        <v>3929</v>
      </c>
      <c r="X4278" s="26" t="s">
        <v>4997</v>
      </c>
    </row>
    <row r="4279" spans="22:24" x14ac:dyDescent="0.25">
      <c r="V4279" s="25">
        <v>4341</v>
      </c>
      <c r="W4279" s="25">
        <v>4132</v>
      </c>
      <c r="X4279" s="25" t="s">
        <v>4998</v>
      </c>
    </row>
    <row r="4280" spans="22:24" x14ac:dyDescent="0.25">
      <c r="V4280" s="25">
        <v>4342</v>
      </c>
      <c r="W4280" s="25">
        <v>3558</v>
      </c>
      <c r="X4280" s="25" t="s">
        <v>4999</v>
      </c>
    </row>
    <row r="4281" spans="22:24" x14ac:dyDescent="0.25">
      <c r="V4281" s="25">
        <v>4343</v>
      </c>
      <c r="W4281" s="25">
        <v>1940</v>
      </c>
      <c r="X4281" s="25" t="s">
        <v>5000</v>
      </c>
    </row>
    <row r="4282" spans="22:24" x14ac:dyDescent="0.25">
      <c r="V4282" s="25">
        <v>4344</v>
      </c>
      <c r="W4282" s="25">
        <v>647</v>
      </c>
      <c r="X4282" s="25" t="s">
        <v>5001</v>
      </c>
    </row>
    <row r="4283" spans="22:24" x14ac:dyDescent="0.25">
      <c r="V4283" s="25">
        <v>4345</v>
      </c>
      <c r="W4283" s="25">
        <v>4344</v>
      </c>
      <c r="X4283" s="25" t="s">
        <v>5002</v>
      </c>
    </row>
    <row r="4284" spans="22:24" x14ac:dyDescent="0.25">
      <c r="V4284" s="25">
        <v>4346</v>
      </c>
      <c r="W4284" s="25">
        <v>4344</v>
      </c>
      <c r="X4284" s="25" t="s">
        <v>5003</v>
      </c>
    </row>
    <row r="4285" spans="22:24" x14ac:dyDescent="0.25">
      <c r="V4285" s="25">
        <v>4347</v>
      </c>
      <c r="W4285" s="25">
        <v>4344</v>
      </c>
      <c r="X4285" s="25" t="s">
        <v>5004</v>
      </c>
    </row>
    <row r="4286" spans="22:24" x14ac:dyDescent="0.25">
      <c r="V4286" s="25">
        <v>4348</v>
      </c>
      <c r="W4286" s="25">
        <v>4344</v>
      </c>
      <c r="X4286" s="25" t="s">
        <v>5005</v>
      </c>
    </row>
    <row r="4287" spans="22:24" x14ac:dyDescent="0.25">
      <c r="V4287" s="25">
        <v>4349</v>
      </c>
      <c r="W4287" s="25">
        <v>4344</v>
      </c>
      <c r="X4287" s="25" t="s">
        <v>5006</v>
      </c>
    </row>
    <row r="4288" spans="22:24" x14ac:dyDescent="0.25">
      <c r="V4288" s="25">
        <v>4350</v>
      </c>
      <c r="W4288" s="25">
        <v>137</v>
      </c>
      <c r="X4288" s="25" t="s">
        <v>5007</v>
      </c>
    </row>
    <row r="4289" spans="22:24" x14ac:dyDescent="0.25">
      <c r="V4289" s="25">
        <v>4351</v>
      </c>
      <c r="W4289" s="25">
        <v>341</v>
      </c>
      <c r="X4289" s="25" t="s">
        <v>5008</v>
      </c>
    </row>
    <row r="4290" spans="22:24" x14ac:dyDescent="0.25">
      <c r="V4290" s="25">
        <v>4352</v>
      </c>
      <c r="W4290" s="25">
        <v>137</v>
      </c>
      <c r="X4290" s="25" t="s">
        <v>5009</v>
      </c>
    </row>
    <row r="4291" spans="22:24" x14ac:dyDescent="0.25">
      <c r="V4291" s="25">
        <v>4353</v>
      </c>
      <c r="W4291" s="25">
        <v>53</v>
      </c>
      <c r="X4291" s="25" t="s">
        <v>5010</v>
      </c>
    </row>
    <row r="4292" spans="22:24" x14ac:dyDescent="0.25">
      <c r="V4292" s="25">
        <v>4354</v>
      </c>
      <c r="W4292" s="25">
        <v>42</v>
      </c>
      <c r="X4292" s="25" t="s">
        <v>5011</v>
      </c>
    </row>
    <row r="4293" spans="22:24" x14ac:dyDescent="0.25">
      <c r="V4293" s="26">
        <v>4355</v>
      </c>
      <c r="W4293" s="26">
        <v>421</v>
      </c>
      <c r="X4293" s="26" t="s">
        <v>5012</v>
      </c>
    </row>
    <row r="4294" spans="22:24" x14ac:dyDescent="0.25">
      <c r="V4294" s="25">
        <v>4356</v>
      </c>
      <c r="W4294" s="25">
        <v>167</v>
      </c>
      <c r="X4294" s="25" t="s">
        <v>5013</v>
      </c>
    </row>
    <row r="4295" spans="22:24" x14ac:dyDescent="0.25">
      <c r="V4295" s="25">
        <v>4357</v>
      </c>
      <c r="W4295" s="25">
        <v>3374</v>
      </c>
      <c r="X4295" s="25" t="s">
        <v>5014</v>
      </c>
    </row>
    <row r="4296" spans="22:24" x14ac:dyDescent="0.25">
      <c r="V4296" s="25">
        <v>4358</v>
      </c>
      <c r="W4296" s="25">
        <v>647</v>
      </c>
      <c r="X4296" s="25" t="s">
        <v>5015</v>
      </c>
    </row>
    <row r="4297" spans="22:24" x14ac:dyDescent="0.25">
      <c r="V4297" s="26">
        <v>4359</v>
      </c>
      <c r="W4297" s="26">
        <v>2870</v>
      </c>
      <c r="X4297" s="26" t="s">
        <v>5016</v>
      </c>
    </row>
    <row r="4298" spans="22:24" x14ac:dyDescent="0.25">
      <c r="V4298" s="25">
        <v>4360</v>
      </c>
      <c r="W4298" s="25">
        <v>3905</v>
      </c>
      <c r="X4298" s="25" t="s">
        <v>5017</v>
      </c>
    </row>
    <row r="4299" spans="22:24" x14ac:dyDescent="0.25">
      <c r="V4299" s="26">
        <v>4361</v>
      </c>
      <c r="W4299" s="26">
        <v>4048</v>
      </c>
      <c r="X4299" s="26" t="s">
        <v>5018</v>
      </c>
    </row>
    <row r="4300" spans="22:24" x14ac:dyDescent="0.25">
      <c r="V4300" s="25">
        <v>4362</v>
      </c>
      <c r="W4300" s="25">
        <v>1905</v>
      </c>
      <c r="X4300" s="25" t="s">
        <v>5019</v>
      </c>
    </row>
    <row r="4301" spans="22:24" x14ac:dyDescent="0.25">
      <c r="V4301" s="25">
        <v>4363</v>
      </c>
      <c r="W4301" s="25">
        <v>167</v>
      </c>
      <c r="X4301" s="25" t="s">
        <v>5020</v>
      </c>
    </row>
    <row r="4302" spans="22:24" x14ac:dyDescent="0.25">
      <c r="V4302" s="25">
        <v>4364</v>
      </c>
      <c r="W4302" s="25">
        <v>3558</v>
      </c>
      <c r="X4302" s="25" t="s">
        <v>5021</v>
      </c>
    </row>
    <row r="4303" spans="22:24" x14ac:dyDescent="0.25">
      <c r="V4303" s="26">
        <v>4365</v>
      </c>
      <c r="W4303" s="26">
        <v>2480</v>
      </c>
      <c r="X4303" s="26" t="s">
        <v>5022</v>
      </c>
    </row>
    <row r="4304" spans="22:24" x14ac:dyDescent="0.25">
      <c r="V4304" s="25">
        <v>4366</v>
      </c>
      <c r="W4304" s="25">
        <v>2480</v>
      </c>
      <c r="X4304" s="25" t="s">
        <v>5023</v>
      </c>
    </row>
    <row r="4305" spans="22:24" x14ac:dyDescent="0.25">
      <c r="V4305" s="25">
        <v>4367</v>
      </c>
      <c r="W4305" s="25">
        <v>53</v>
      </c>
      <c r="X4305" s="25" t="s">
        <v>5024</v>
      </c>
    </row>
    <row r="4306" spans="22:24" x14ac:dyDescent="0.25">
      <c r="V4306" s="25">
        <v>4368</v>
      </c>
      <c r="W4306" s="25">
        <v>93</v>
      </c>
      <c r="X4306" s="25" t="s">
        <v>5025</v>
      </c>
    </row>
    <row r="4307" spans="22:24" x14ac:dyDescent="0.25">
      <c r="V4307" s="25">
        <v>4369</v>
      </c>
      <c r="W4307" s="25">
        <v>167</v>
      </c>
      <c r="X4307" s="25" t="s">
        <v>5026</v>
      </c>
    </row>
    <row r="4308" spans="22:24" x14ac:dyDescent="0.25">
      <c r="V4308" s="25">
        <v>4370</v>
      </c>
      <c r="W4308" s="25">
        <v>4132</v>
      </c>
      <c r="X4308" s="25" t="s">
        <v>5027</v>
      </c>
    </row>
    <row r="4309" spans="22:24" x14ac:dyDescent="0.25">
      <c r="V4309" s="25">
        <v>4371</v>
      </c>
      <c r="W4309" s="25">
        <v>2871</v>
      </c>
      <c r="X4309" s="25" t="s">
        <v>5028</v>
      </c>
    </row>
    <row r="4310" spans="22:24" x14ac:dyDescent="0.25">
      <c r="V4310" s="25">
        <v>4372</v>
      </c>
      <c r="W4310" s="25">
        <v>1806</v>
      </c>
      <c r="X4310" s="25" t="s">
        <v>5029</v>
      </c>
    </row>
    <row r="4311" spans="22:24" x14ac:dyDescent="0.25">
      <c r="V4311" s="25">
        <v>4373</v>
      </c>
      <c r="W4311" s="25">
        <v>2022</v>
      </c>
      <c r="X4311" s="25" t="s">
        <v>801</v>
      </c>
    </row>
    <row r="4312" spans="22:24" x14ac:dyDescent="0.25">
      <c r="V4312" s="25">
        <v>4374</v>
      </c>
      <c r="W4312" s="25">
        <v>137</v>
      </c>
      <c r="X4312" s="25" t="s">
        <v>5030</v>
      </c>
    </row>
    <row r="4313" spans="22:24" x14ac:dyDescent="0.25">
      <c r="V4313" s="25">
        <v>4375</v>
      </c>
      <c r="W4313" s="25">
        <v>2163</v>
      </c>
      <c r="X4313" s="25" t="s">
        <v>5031</v>
      </c>
    </row>
    <row r="4314" spans="22:24" x14ac:dyDescent="0.25">
      <c r="V4314" s="25">
        <v>4376</v>
      </c>
      <c r="W4314" s="25">
        <v>3558</v>
      </c>
      <c r="X4314" s="25" t="s">
        <v>5032</v>
      </c>
    </row>
    <row r="4315" spans="22:24" x14ac:dyDescent="0.25">
      <c r="V4315" s="25">
        <v>4377</v>
      </c>
      <c r="W4315" s="25">
        <v>167</v>
      </c>
      <c r="X4315" s="25" t="s">
        <v>5033</v>
      </c>
    </row>
    <row r="4316" spans="22:24" x14ac:dyDescent="0.25">
      <c r="V4316" s="25">
        <v>4378</v>
      </c>
      <c r="W4316" s="25">
        <v>2163</v>
      </c>
      <c r="X4316" s="25" t="s">
        <v>5034</v>
      </c>
    </row>
    <row r="4317" spans="22:24" x14ac:dyDescent="0.25">
      <c r="V4317" s="25">
        <v>4379</v>
      </c>
      <c r="W4317" s="25">
        <v>3999</v>
      </c>
      <c r="X4317" s="25" t="s">
        <v>5035</v>
      </c>
    </row>
    <row r="4318" spans="22:24" x14ac:dyDescent="0.25">
      <c r="V4318" s="26">
        <v>4380</v>
      </c>
      <c r="W4318" s="26">
        <v>4048</v>
      </c>
      <c r="X4318" s="26" t="s">
        <v>5036</v>
      </c>
    </row>
    <row r="4319" spans="22:24" x14ac:dyDescent="0.25">
      <c r="V4319" s="26">
        <v>4381</v>
      </c>
      <c r="W4319" s="26">
        <v>4048</v>
      </c>
      <c r="X4319" s="26" t="s">
        <v>5037</v>
      </c>
    </row>
    <row r="4320" spans="22:24" x14ac:dyDescent="0.25">
      <c r="V4320" s="25">
        <v>4382</v>
      </c>
      <c r="W4320" s="25">
        <v>1820</v>
      </c>
      <c r="X4320" s="25" t="s">
        <v>5038</v>
      </c>
    </row>
    <row r="4321" spans="22:24" x14ac:dyDescent="0.25">
      <c r="V4321" s="25">
        <v>4383</v>
      </c>
      <c r="W4321" s="25">
        <v>167</v>
      </c>
      <c r="X4321" s="25" t="s">
        <v>5039</v>
      </c>
    </row>
    <row r="4322" spans="22:24" x14ac:dyDescent="0.25">
      <c r="V4322" s="25">
        <v>4384</v>
      </c>
      <c r="W4322" s="25">
        <v>253</v>
      </c>
      <c r="X4322" s="25" t="s">
        <v>5040</v>
      </c>
    </row>
    <row r="4323" spans="22:24" x14ac:dyDescent="0.25">
      <c r="V4323" s="25">
        <v>4385</v>
      </c>
      <c r="W4323" s="25">
        <v>253</v>
      </c>
      <c r="X4323" s="25" t="s">
        <v>5041</v>
      </c>
    </row>
    <row r="4324" spans="22:24" x14ac:dyDescent="0.25">
      <c r="V4324" s="25">
        <v>4386</v>
      </c>
      <c r="W4324" s="25">
        <v>253</v>
      </c>
      <c r="X4324" s="25" t="s">
        <v>5042</v>
      </c>
    </row>
    <row r="4325" spans="22:24" x14ac:dyDescent="0.25">
      <c r="V4325" s="26">
        <v>4387</v>
      </c>
      <c r="W4325" s="26">
        <v>3373</v>
      </c>
      <c r="X4325" s="26" t="s">
        <v>5043</v>
      </c>
    </row>
    <row r="4326" spans="22:24" x14ac:dyDescent="0.25">
      <c r="V4326" s="26">
        <v>4388</v>
      </c>
      <c r="W4326" s="26">
        <v>3375</v>
      </c>
      <c r="X4326" s="26" t="s">
        <v>5044</v>
      </c>
    </row>
    <row r="4327" spans="22:24" x14ac:dyDescent="0.25">
      <c r="V4327" s="25">
        <v>4389</v>
      </c>
      <c r="W4327" s="25">
        <v>244</v>
      </c>
      <c r="X4327" s="25" t="s">
        <v>5045</v>
      </c>
    </row>
    <row r="4328" spans="22:24" x14ac:dyDescent="0.25">
      <c r="V4328" s="25">
        <v>4390</v>
      </c>
      <c r="W4328" s="25">
        <v>435</v>
      </c>
      <c r="X4328" s="25" t="s">
        <v>717</v>
      </c>
    </row>
    <row r="4329" spans="22:24" x14ac:dyDescent="0.25">
      <c r="V4329" s="25">
        <v>4391</v>
      </c>
      <c r="W4329" s="25">
        <v>1487</v>
      </c>
      <c r="X4329" s="25" t="s">
        <v>5046</v>
      </c>
    </row>
    <row r="4330" spans="22:24" x14ac:dyDescent="0.25">
      <c r="V4330" s="25">
        <v>4392</v>
      </c>
      <c r="W4330" s="25">
        <v>4391</v>
      </c>
      <c r="X4330" s="25" t="s">
        <v>5047</v>
      </c>
    </row>
    <row r="4331" spans="22:24" x14ac:dyDescent="0.25">
      <c r="V4331" s="25">
        <v>4393</v>
      </c>
      <c r="W4331" s="25">
        <v>4391</v>
      </c>
      <c r="X4331" s="25" t="s">
        <v>5048</v>
      </c>
    </row>
    <row r="4332" spans="22:24" x14ac:dyDescent="0.25">
      <c r="V4332" s="26">
        <v>4394</v>
      </c>
      <c r="W4332" s="26">
        <v>4288</v>
      </c>
      <c r="X4332" s="26" t="s">
        <v>5049</v>
      </c>
    </row>
    <row r="4333" spans="22:24" x14ac:dyDescent="0.25">
      <c r="V4333" s="25">
        <v>4395</v>
      </c>
      <c r="W4333" s="25">
        <v>124</v>
      </c>
      <c r="X4333" s="25" t="s">
        <v>5050</v>
      </c>
    </row>
    <row r="4334" spans="22:24" x14ac:dyDescent="0.25">
      <c r="V4334" s="25">
        <v>4396</v>
      </c>
      <c r="W4334" s="25">
        <v>1707</v>
      </c>
      <c r="X4334" s="25" t="s">
        <v>5051</v>
      </c>
    </row>
    <row r="4335" spans="22:24" x14ac:dyDescent="0.25">
      <c r="V4335" s="25">
        <v>4397</v>
      </c>
      <c r="W4335" s="25">
        <v>3085</v>
      </c>
      <c r="X4335" s="25" t="s">
        <v>5052</v>
      </c>
    </row>
    <row r="4336" spans="22:24" x14ac:dyDescent="0.25">
      <c r="V4336" s="25">
        <v>4398</v>
      </c>
      <c r="W4336" s="25">
        <v>2298</v>
      </c>
      <c r="X4336" s="25" t="s">
        <v>5053</v>
      </c>
    </row>
    <row r="4337" spans="22:24" x14ac:dyDescent="0.25">
      <c r="V4337" s="25">
        <v>4399</v>
      </c>
      <c r="W4337" s="25">
        <v>2298</v>
      </c>
      <c r="X4337" s="25" t="s">
        <v>5054</v>
      </c>
    </row>
    <row r="4338" spans="22:24" x14ac:dyDescent="0.25">
      <c r="V4338" s="25">
        <v>4400</v>
      </c>
      <c r="W4338" s="25">
        <v>1820</v>
      </c>
      <c r="X4338" s="25" t="s">
        <v>5055</v>
      </c>
    </row>
    <row r="4339" spans="22:24" x14ac:dyDescent="0.25">
      <c r="V4339" s="25">
        <v>4401</v>
      </c>
      <c r="W4339" s="25">
        <v>1820</v>
      </c>
      <c r="X4339" s="25" t="s">
        <v>5056</v>
      </c>
    </row>
    <row r="4340" spans="22:24" x14ac:dyDescent="0.25">
      <c r="V4340" s="25">
        <v>4402</v>
      </c>
      <c r="W4340" s="25">
        <v>167</v>
      </c>
      <c r="X4340" s="25" t="s">
        <v>5057</v>
      </c>
    </row>
    <row r="4341" spans="22:24" x14ac:dyDescent="0.25">
      <c r="V4341" s="25">
        <v>4403</v>
      </c>
      <c r="W4341" s="25">
        <v>53</v>
      </c>
      <c r="X4341" s="25" t="s">
        <v>5058</v>
      </c>
    </row>
    <row r="4342" spans="22:24" x14ac:dyDescent="0.25">
      <c r="V4342" s="26">
        <v>4404</v>
      </c>
      <c r="W4342" s="26">
        <v>3372</v>
      </c>
      <c r="X4342" s="26" t="s">
        <v>5059</v>
      </c>
    </row>
    <row r="4343" spans="22:24" x14ac:dyDescent="0.25">
      <c r="V4343" s="25">
        <v>4405</v>
      </c>
      <c r="W4343" s="25">
        <v>4039</v>
      </c>
      <c r="X4343" s="25" t="s">
        <v>5060</v>
      </c>
    </row>
    <row r="4344" spans="22:24" x14ac:dyDescent="0.25">
      <c r="V4344" s="25">
        <v>4406</v>
      </c>
      <c r="W4344" s="25">
        <v>4039</v>
      </c>
      <c r="X4344" s="25" t="s">
        <v>5061</v>
      </c>
    </row>
    <row r="4345" spans="22:24" x14ac:dyDescent="0.25">
      <c r="V4345" s="25">
        <v>4407</v>
      </c>
      <c r="W4345" s="25">
        <v>2610</v>
      </c>
      <c r="X4345" s="25" t="s">
        <v>5062</v>
      </c>
    </row>
    <row r="4346" spans="22:24" x14ac:dyDescent="0.25">
      <c r="V4346" s="25">
        <v>4408</v>
      </c>
      <c r="W4346" s="25">
        <v>1991</v>
      </c>
      <c r="X4346" s="25" t="s">
        <v>5063</v>
      </c>
    </row>
    <row r="4347" spans="22:24" x14ac:dyDescent="0.25">
      <c r="V4347" s="25">
        <v>4409</v>
      </c>
      <c r="W4347" s="25">
        <v>3999</v>
      </c>
      <c r="X4347" s="25" t="s">
        <v>5064</v>
      </c>
    </row>
    <row r="4348" spans="22:24" x14ac:dyDescent="0.25">
      <c r="V4348" s="25">
        <v>4410</v>
      </c>
      <c r="W4348" s="25">
        <v>137</v>
      </c>
      <c r="X4348" s="25" t="s">
        <v>5065</v>
      </c>
    </row>
    <row r="4349" spans="22:24" x14ac:dyDescent="0.25">
      <c r="V4349" s="25">
        <v>4411</v>
      </c>
      <c r="W4349" s="25">
        <v>544</v>
      </c>
      <c r="X4349" s="25" t="s">
        <v>5066</v>
      </c>
    </row>
    <row r="4350" spans="22:24" x14ac:dyDescent="0.25">
      <c r="V4350" s="25">
        <v>4412</v>
      </c>
      <c r="W4350" s="25">
        <v>4411</v>
      </c>
      <c r="X4350" s="25" t="s">
        <v>5066</v>
      </c>
    </row>
    <row r="4351" spans="22:24" x14ac:dyDescent="0.25">
      <c r="V4351" s="25">
        <v>4413</v>
      </c>
      <c r="W4351" s="25">
        <v>544</v>
      </c>
      <c r="X4351" s="25" t="s">
        <v>5067</v>
      </c>
    </row>
    <row r="4352" spans="22:24" x14ac:dyDescent="0.25">
      <c r="V4352" s="25">
        <v>4414</v>
      </c>
      <c r="W4352" s="25">
        <v>4048</v>
      </c>
      <c r="X4352" s="25" t="s">
        <v>5068</v>
      </c>
    </row>
    <row r="4353" spans="22:24" x14ac:dyDescent="0.25">
      <c r="V4353" s="25">
        <v>4415</v>
      </c>
      <c r="W4353" s="25">
        <v>434</v>
      </c>
      <c r="X4353" s="25" t="s">
        <v>437</v>
      </c>
    </row>
    <row r="4354" spans="22:24" x14ac:dyDescent="0.25">
      <c r="V4354" s="26">
        <v>4416</v>
      </c>
      <c r="W4354" s="26">
        <v>1937</v>
      </c>
      <c r="X4354" s="26" t="s">
        <v>5069</v>
      </c>
    </row>
    <row r="4355" spans="22:24" x14ac:dyDescent="0.25">
      <c r="V4355" s="25">
        <v>4417</v>
      </c>
      <c r="W4355" s="25">
        <v>4415</v>
      </c>
      <c r="X4355" s="25" t="s">
        <v>5070</v>
      </c>
    </row>
    <row r="4356" spans="22:24" x14ac:dyDescent="0.25">
      <c r="V4356" s="25">
        <v>4418</v>
      </c>
      <c r="W4356" s="25">
        <v>4415</v>
      </c>
      <c r="X4356" s="25" t="s">
        <v>5071</v>
      </c>
    </row>
    <row r="4357" spans="22:24" x14ac:dyDescent="0.25">
      <c r="V4357" s="25">
        <v>4419</v>
      </c>
      <c r="W4357" s="25">
        <v>407</v>
      </c>
      <c r="X4357" s="25" t="s">
        <v>777</v>
      </c>
    </row>
    <row r="4358" spans="22:24" x14ac:dyDescent="0.25">
      <c r="V4358" s="25">
        <v>4420</v>
      </c>
      <c r="W4358" s="25">
        <v>4419</v>
      </c>
      <c r="X4358" s="25" t="s">
        <v>5072</v>
      </c>
    </row>
    <row r="4359" spans="22:24" x14ac:dyDescent="0.25">
      <c r="V4359" s="25">
        <v>4421</v>
      </c>
      <c r="W4359" s="25">
        <v>4419</v>
      </c>
      <c r="X4359" s="25" t="s">
        <v>5073</v>
      </c>
    </row>
    <row r="4360" spans="22:24" x14ac:dyDescent="0.25">
      <c r="V4360" s="25">
        <v>4422</v>
      </c>
      <c r="W4360" s="25">
        <v>4419</v>
      </c>
      <c r="X4360" s="25" t="s">
        <v>5074</v>
      </c>
    </row>
    <row r="4361" spans="22:24" x14ac:dyDescent="0.25">
      <c r="V4361" s="25">
        <v>4423</v>
      </c>
      <c r="W4361" s="25">
        <v>4419</v>
      </c>
      <c r="X4361" s="25" t="s">
        <v>5075</v>
      </c>
    </row>
    <row r="4362" spans="22:24" x14ac:dyDescent="0.25">
      <c r="V4362" s="25">
        <v>4424</v>
      </c>
      <c r="W4362" s="25">
        <v>4419</v>
      </c>
      <c r="X4362" s="25" t="s">
        <v>2543</v>
      </c>
    </row>
    <row r="4363" spans="22:24" x14ac:dyDescent="0.25">
      <c r="V4363" s="25">
        <v>4425</v>
      </c>
      <c r="W4363" s="25">
        <v>4419</v>
      </c>
      <c r="X4363" s="25" t="s">
        <v>5076</v>
      </c>
    </row>
    <row r="4364" spans="22:24" x14ac:dyDescent="0.25">
      <c r="V4364" s="25">
        <v>4426</v>
      </c>
      <c r="W4364" s="25">
        <v>4419</v>
      </c>
      <c r="X4364" s="25" t="s">
        <v>5077</v>
      </c>
    </row>
    <row r="4365" spans="22:24" x14ac:dyDescent="0.25">
      <c r="V4365" s="25">
        <v>4427</v>
      </c>
      <c r="W4365" s="25">
        <v>4419</v>
      </c>
      <c r="X4365" s="25" t="s">
        <v>5078</v>
      </c>
    </row>
    <row r="4366" spans="22:24" x14ac:dyDescent="0.25">
      <c r="V4366" s="25">
        <v>4428</v>
      </c>
      <c r="W4366" s="25">
        <v>4419</v>
      </c>
      <c r="X4366" s="25" t="s">
        <v>5079</v>
      </c>
    </row>
    <row r="4367" spans="22:24" x14ac:dyDescent="0.25">
      <c r="V4367" s="25">
        <v>4429</v>
      </c>
      <c r="W4367" s="25">
        <v>3363</v>
      </c>
      <c r="X4367" s="25" t="s">
        <v>842</v>
      </c>
    </row>
    <row r="4368" spans="22:24" x14ac:dyDescent="0.25">
      <c r="V4368" s="25">
        <v>4430</v>
      </c>
      <c r="W4368" s="25">
        <v>4429</v>
      </c>
      <c r="X4368" s="25" t="s">
        <v>5080</v>
      </c>
    </row>
    <row r="4369" spans="22:24" x14ac:dyDescent="0.25">
      <c r="V4369" s="25">
        <v>4431</v>
      </c>
      <c r="W4369" s="25">
        <v>4429</v>
      </c>
      <c r="X4369" s="25" t="s">
        <v>845</v>
      </c>
    </row>
    <row r="4370" spans="22:24" x14ac:dyDescent="0.25">
      <c r="V4370" s="25">
        <v>4432</v>
      </c>
      <c r="W4370" s="25">
        <v>4429</v>
      </c>
      <c r="X4370" s="25" t="s">
        <v>5081</v>
      </c>
    </row>
    <row r="4371" spans="22:24" x14ac:dyDescent="0.25">
      <c r="V4371" s="25">
        <v>4433</v>
      </c>
      <c r="W4371" s="25">
        <v>269</v>
      </c>
      <c r="X4371" s="25" t="s">
        <v>5082</v>
      </c>
    </row>
    <row r="4372" spans="22:24" x14ac:dyDescent="0.25">
      <c r="V4372" s="25">
        <v>4434</v>
      </c>
      <c r="W4372" s="25">
        <v>269</v>
      </c>
      <c r="X4372" s="25" t="s">
        <v>449</v>
      </c>
    </row>
    <row r="4373" spans="22:24" x14ac:dyDescent="0.25">
      <c r="V4373" s="25">
        <v>4434</v>
      </c>
      <c r="W4373" s="25">
        <v>269</v>
      </c>
      <c r="X4373" s="25" t="s">
        <v>449</v>
      </c>
    </row>
    <row r="4374" spans="22:24" x14ac:dyDescent="0.25">
      <c r="V4374" s="25">
        <v>4435</v>
      </c>
      <c r="W4374" s="25">
        <v>4691</v>
      </c>
      <c r="X4374" s="25" t="s">
        <v>5083</v>
      </c>
    </row>
    <row r="4375" spans="22:24" x14ac:dyDescent="0.25">
      <c r="V4375" s="25">
        <v>4435</v>
      </c>
      <c r="W4375" s="25">
        <v>4434</v>
      </c>
      <c r="X4375" s="25" t="s">
        <v>5083</v>
      </c>
    </row>
    <row r="4376" spans="22:24" x14ac:dyDescent="0.25">
      <c r="V4376" s="25">
        <v>4436</v>
      </c>
      <c r="W4376" s="25">
        <v>4145</v>
      </c>
      <c r="X4376" s="25" t="s">
        <v>5084</v>
      </c>
    </row>
    <row r="4377" spans="22:24" x14ac:dyDescent="0.25">
      <c r="V4377" s="25">
        <v>4437</v>
      </c>
      <c r="W4377" s="25">
        <v>397</v>
      </c>
      <c r="X4377" s="25" t="s">
        <v>5085</v>
      </c>
    </row>
    <row r="4378" spans="22:24" x14ac:dyDescent="0.25">
      <c r="V4378" s="25">
        <v>4438</v>
      </c>
      <c r="W4378" s="25">
        <v>397</v>
      </c>
      <c r="X4378" s="25" t="s">
        <v>5086</v>
      </c>
    </row>
    <row r="4379" spans="22:24" x14ac:dyDescent="0.25">
      <c r="V4379" s="25">
        <v>4439</v>
      </c>
      <c r="W4379" s="25">
        <v>1806</v>
      </c>
      <c r="X4379" s="25" t="s">
        <v>5087</v>
      </c>
    </row>
    <row r="4380" spans="22:24" x14ac:dyDescent="0.25">
      <c r="V4380" s="25">
        <v>4440</v>
      </c>
      <c r="W4380" s="25">
        <v>1806</v>
      </c>
      <c r="X4380" s="25" t="s">
        <v>5088</v>
      </c>
    </row>
    <row r="4381" spans="22:24" x14ac:dyDescent="0.25">
      <c r="V4381" s="25">
        <v>4441</v>
      </c>
      <c r="W4381" s="25">
        <v>3373</v>
      </c>
      <c r="X4381" s="25" t="s">
        <v>5089</v>
      </c>
    </row>
    <row r="4382" spans="22:24" x14ac:dyDescent="0.25">
      <c r="V4382" s="25">
        <v>4442</v>
      </c>
      <c r="W4382" s="25">
        <v>244</v>
      </c>
      <c r="X4382" s="25" t="s">
        <v>5090</v>
      </c>
    </row>
    <row r="4383" spans="22:24" x14ac:dyDescent="0.25">
      <c r="V4383" s="26">
        <v>4443</v>
      </c>
      <c r="W4383" s="26">
        <v>3372</v>
      </c>
      <c r="X4383" s="26" t="s">
        <v>5091</v>
      </c>
    </row>
    <row r="4384" spans="22:24" x14ac:dyDescent="0.25">
      <c r="V4384" s="25">
        <v>4444</v>
      </c>
      <c r="W4384" s="25">
        <v>4132</v>
      </c>
      <c r="X4384" s="25" t="s">
        <v>5092</v>
      </c>
    </row>
    <row r="4385" spans="22:24" x14ac:dyDescent="0.25">
      <c r="V4385" s="25">
        <v>4445</v>
      </c>
      <c r="W4385" s="25">
        <v>137</v>
      </c>
      <c r="X4385" s="25" t="s">
        <v>5093</v>
      </c>
    </row>
    <row r="4386" spans="22:24" x14ac:dyDescent="0.25">
      <c r="V4386" s="25">
        <v>4446</v>
      </c>
      <c r="W4386" s="25">
        <v>647</v>
      </c>
      <c r="X4386" s="25" t="s">
        <v>5094</v>
      </c>
    </row>
    <row r="4387" spans="22:24" x14ac:dyDescent="0.25">
      <c r="V4387" s="25">
        <v>4447</v>
      </c>
      <c r="W4387" s="25">
        <v>647</v>
      </c>
      <c r="X4387" s="25" t="s">
        <v>5095</v>
      </c>
    </row>
    <row r="4388" spans="22:24" x14ac:dyDescent="0.25">
      <c r="V4388" s="26">
        <v>4448</v>
      </c>
      <c r="W4388" s="26">
        <v>4048</v>
      </c>
      <c r="X4388" s="26" t="s">
        <v>5096</v>
      </c>
    </row>
    <row r="4389" spans="22:24" x14ac:dyDescent="0.25">
      <c r="V4389" s="25">
        <v>4449</v>
      </c>
      <c r="W4389" s="25">
        <v>4335</v>
      </c>
      <c r="X4389" s="25" t="s">
        <v>5097</v>
      </c>
    </row>
    <row r="4390" spans="22:24" x14ac:dyDescent="0.25">
      <c r="V4390" s="25">
        <v>4450</v>
      </c>
      <c r="W4390" s="25">
        <v>167</v>
      </c>
      <c r="X4390" s="25" t="s">
        <v>5098</v>
      </c>
    </row>
    <row r="4391" spans="22:24" x14ac:dyDescent="0.25">
      <c r="V4391" s="25">
        <v>4451</v>
      </c>
      <c r="W4391" s="25">
        <v>4270</v>
      </c>
      <c r="X4391" s="25" t="s">
        <v>5099</v>
      </c>
    </row>
    <row r="4392" spans="22:24" x14ac:dyDescent="0.25">
      <c r="V4392" s="25">
        <v>4452</v>
      </c>
      <c r="W4392" s="25">
        <v>4132</v>
      </c>
      <c r="X4392" s="25" t="s">
        <v>5100</v>
      </c>
    </row>
    <row r="4393" spans="22:24" x14ac:dyDescent="0.25">
      <c r="V4393" s="25">
        <v>4453</v>
      </c>
      <c r="W4393" s="25">
        <v>1649</v>
      </c>
      <c r="X4393" s="25" t="s">
        <v>5101</v>
      </c>
    </row>
    <row r="4394" spans="22:24" x14ac:dyDescent="0.25">
      <c r="V4394" s="25">
        <v>4454</v>
      </c>
      <c r="W4394" s="25">
        <v>341</v>
      </c>
      <c r="X4394" s="25" t="s">
        <v>5102</v>
      </c>
    </row>
    <row r="4395" spans="22:24" x14ac:dyDescent="0.25">
      <c r="V4395" s="26">
        <v>4455</v>
      </c>
      <c r="W4395" s="26">
        <v>4048</v>
      </c>
      <c r="X4395" s="26" t="s">
        <v>5103</v>
      </c>
    </row>
    <row r="4396" spans="22:24" x14ac:dyDescent="0.25">
      <c r="V4396" s="25">
        <v>4456</v>
      </c>
      <c r="W4396" s="25">
        <v>647</v>
      </c>
      <c r="X4396" s="25" t="s">
        <v>5104</v>
      </c>
    </row>
    <row r="4397" spans="22:24" x14ac:dyDescent="0.25">
      <c r="V4397" s="25">
        <v>4457</v>
      </c>
      <c r="W4397" s="25">
        <v>1595</v>
      </c>
      <c r="X4397" s="25" t="s">
        <v>304</v>
      </c>
    </row>
    <row r="4398" spans="22:24" x14ac:dyDescent="0.25">
      <c r="V4398" s="26">
        <v>4458</v>
      </c>
      <c r="W4398" s="26">
        <v>167</v>
      </c>
      <c r="X4398" s="26" t="s">
        <v>5105</v>
      </c>
    </row>
    <row r="4399" spans="22:24" x14ac:dyDescent="0.25">
      <c r="V4399" s="25">
        <v>4459</v>
      </c>
      <c r="W4399" s="25">
        <v>3359</v>
      </c>
      <c r="X4399" s="25" t="s">
        <v>5106</v>
      </c>
    </row>
    <row r="4400" spans="22:24" x14ac:dyDescent="0.25">
      <c r="V4400" s="25">
        <v>4460</v>
      </c>
      <c r="W4400" s="25">
        <v>42</v>
      </c>
      <c r="X4400" s="25" t="s">
        <v>5107</v>
      </c>
    </row>
    <row r="4401" spans="22:24" x14ac:dyDescent="0.25">
      <c r="V4401" s="25">
        <v>4461</v>
      </c>
      <c r="W4401" s="25">
        <v>3361</v>
      </c>
      <c r="X4401" s="25" t="s">
        <v>5108</v>
      </c>
    </row>
    <row r="4402" spans="22:24" x14ac:dyDescent="0.25">
      <c r="V4402" s="25">
        <v>4462</v>
      </c>
      <c r="W4402" s="25">
        <v>167</v>
      </c>
      <c r="X4402" s="25" t="s">
        <v>5109</v>
      </c>
    </row>
    <row r="4403" spans="22:24" x14ac:dyDescent="0.25">
      <c r="V4403" s="25">
        <v>4463</v>
      </c>
      <c r="W4403" s="25">
        <v>134</v>
      </c>
      <c r="X4403" s="25" t="s">
        <v>5110</v>
      </c>
    </row>
    <row r="4404" spans="22:24" x14ac:dyDescent="0.25">
      <c r="V4404" s="25">
        <v>4464</v>
      </c>
      <c r="W4404" s="25">
        <v>134</v>
      </c>
      <c r="X4404" s="25" t="s">
        <v>5111</v>
      </c>
    </row>
    <row r="4405" spans="22:24" x14ac:dyDescent="0.25">
      <c r="V4405" s="25">
        <v>4465</v>
      </c>
      <c r="W4405" s="25">
        <v>24</v>
      </c>
      <c r="X4405" s="25" t="s">
        <v>5112</v>
      </c>
    </row>
    <row r="4406" spans="22:24" x14ac:dyDescent="0.25">
      <c r="V4406" s="25">
        <v>4466</v>
      </c>
      <c r="W4406" s="25">
        <v>150</v>
      </c>
      <c r="X4406" s="25" t="s">
        <v>5113</v>
      </c>
    </row>
    <row r="4407" spans="22:24" x14ac:dyDescent="0.25">
      <c r="V4407" s="25">
        <v>4467</v>
      </c>
      <c r="W4407" s="25">
        <v>3372</v>
      </c>
      <c r="X4407" s="25" t="s">
        <v>5114</v>
      </c>
    </row>
    <row r="4408" spans="22:24" x14ac:dyDescent="0.25">
      <c r="V4408" s="25">
        <v>4468</v>
      </c>
      <c r="W4408" s="25">
        <v>167</v>
      </c>
      <c r="X4408" s="25" t="s">
        <v>5115</v>
      </c>
    </row>
    <row r="4409" spans="22:24" x14ac:dyDescent="0.25">
      <c r="V4409" s="25">
        <v>4469</v>
      </c>
      <c r="W4409" s="25">
        <v>3363</v>
      </c>
      <c r="X4409" s="25" t="s">
        <v>5116</v>
      </c>
    </row>
    <row r="4410" spans="22:24" x14ac:dyDescent="0.25">
      <c r="V4410" s="25">
        <v>4470</v>
      </c>
      <c r="W4410" s="25">
        <v>3372</v>
      </c>
      <c r="X4410" s="25" t="s">
        <v>5117</v>
      </c>
    </row>
    <row r="4411" spans="22:24" x14ac:dyDescent="0.25">
      <c r="V4411" s="25">
        <v>4471</v>
      </c>
      <c r="W4411" s="25">
        <v>2814</v>
      </c>
      <c r="X4411" s="25" t="s">
        <v>5118</v>
      </c>
    </row>
    <row r="4412" spans="22:24" x14ac:dyDescent="0.25">
      <c r="V4412" s="25">
        <v>4472</v>
      </c>
      <c r="W4412" s="25">
        <v>3460</v>
      </c>
      <c r="X4412" s="25" t="s">
        <v>5119</v>
      </c>
    </row>
    <row r="4413" spans="22:24" x14ac:dyDescent="0.25">
      <c r="V4413" s="25">
        <v>4473</v>
      </c>
      <c r="W4413" s="25">
        <v>2163</v>
      </c>
      <c r="X4413" s="25" t="s">
        <v>5120</v>
      </c>
    </row>
    <row r="4414" spans="22:24" x14ac:dyDescent="0.25">
      <c r="V4414" s="25">
        <v>4474</v>
      </c>
      <c r="W4414" s="25">
        <v>2620</v>
      </c>
      <c r="X4414" s="25" t="s">
        <v>5121</v>
      </c>
    </row>
    <row r="4415" spans="22:24" x14ac:dyDescent="0.25">
      <c r="V4415" s="25">
        <v>4475</v>
      </c>
      <c r="W4415" s="25">
        <v>244</v>
      </c>
      <c r="X4415" s="25" t="s">
        <v>5122</v>
      </c>
    </row>
    <row r="4416" spans="22:24" x14ac:dyDescent="0.25">
      <c r="V4416" s="25">
        <v>4476</v>
      </c>
      <c r="W4416" s="25">
        <v>244</v>
      </c>
      <c r="X4416" s="25" t="s">
        <v>5123</v>
      </c>
    </row>
    <row r="4417" spans="22:24" x14ac:dyDescent="0.25">
      <c r="V4417" s="25">
        <v>4477</v>
      </c>
      <c r="W4417" s="25">
        <v>167</v>
      </c>
      <c r="X4417" s="25" t="s">
        <v>5124</v>
      </c>
    </row>
    <row r="4418" spans="22:24" x14ac:dyDescent="0.25">
      <c r="V4418" s="25">
        <v>4478</v>
      </c>
      <c r="W4418" s="25">
        <v>167</v>
      </c>
      <c r="X4418" s="25" t="s">
        <v>5125</v>
      </c>
    </row>
    <row r="4419" spans="22:24" x14ac:dyDescent="0.25">
      <c r="V4419" s="25">
        <v>4479</v>
      </c>
      <c r="W4419" s="25">
        <v>435</v>
      </c>
      <c r="X4419" s="25" t="s">
        <v>5126</v>
      </c>
    </row>
    <row r="4420" spans="22:24" x14ac:dyDescent="0.25">
      <c r="V4420" s="26">
        <v>4480</v>
      </c>
      <c r="W4420" s="26">
        <v>1991</v>
      </c>
      <c r="X4420" s="26" t="s">
        <v>5127</v>
      </c>
    </row>
    <row r="4421" spans="22:24" x14ac:dyDescent="0.25">
      <c r="V4421" s="25">
        <v>4481</v>
      </c>
      <c r="W4421" s="25">
        <v>167</v>
      </c>
      <c r="X4421" s="25" t="s">
        <v>5128</v>
      </c>
    </row>
    <row r="4422" spans="22:24" x14ac:dyDescent="0.25">
      <c r="V4422" s="25">
        <v>4482</v>
      </c>
      <c r="W4422" s="25">
        <v>2688</v>
      </c>
      <c r="X4422" s="25" t="s">
        <v>5129</v>
      </c>
    </row>
    <row r="4423" spans="22:24" x14ac:dyDescent="0.25">
      <c r="V4423" s="25">
        <v>4483</v>
      </c>
      <c r="W4423" s="25">
        <v>1460</v>
      </c>
      <c r="X4423" s="25" t="s">
        <v>5130</v>
      </c>
    </row>
    <row r="4424" spans="22:24" x14ac:dyDescent="0.25">
      <c r="V4424" s="25">
        <v>4484</v>
      </c>
      <c r="W4424" s="25">
        <v>1460</v>
      </c>
      <c r="X4424" s="25" t="s">
        <v>5131</v>
      </c>
    </row>
    <row r="4425" spans="22:24" x14ac:dyDescent="0.25">
      <c r="V4425" s="25">
        <v>4485</v>
      </c>
      <c r="W4425" s="25">
        <v>53</v>
      </c>
      <c r="X4425" s="25" t="s">
        <v>5132</v>
      </c>
    </row>
    <row r="4426" spans="22:24" x14ac:dyDescent="0.25">
      <c r="V4426" s="25">
        <v>4486</v>
      </c>
      <c r="W4426" s="25">
        <v>42</v>
      </c>
      <c r="X4426" s="25" t="s">
        <v>5133</v>
      </c>
    </row>
    <row r="4427" spans="22:24" x14ac:dyDescent="0.25">
      <c r="V4427" s="25">
        <v>4487</v>
      </c>
      <c r="W4427" s="25">
        <v>42</v>
      </c>
      <c r="X4427" s="25" t="s">
        <v>5134</v>
      </c>
    </row>
    <row r="4428" spans="22:24" x14ac:dyDescent="0.25">
      <c r="V4428" s="25">
        <v>4488</v>
      </c>
      <c r="W4428" s="25">
        <v>42</v>
      </c>
      <c r="X4428" s="25" t="s">
        <v>5135</v>
      </c>
    </row>
    <row r="4429" spans="22:24" x14ac:dyDescent="0.25">
      <c r="V4429" s="25">
        <v>4489</v>
      </c>
      <c r="W4429" s="25">
        <v>42</v>
      </c>
      <c r="X4429" s="25" t="s">
        <v>5136</v>
      </c>
    </row>
    <row r="4430" spans="22:24" x14ac:dyDescent="0.25">
      <c r="V4430" s="25">
        <v>4490</v>
      </c>
      <c r="W4430" s="25">
        <v>42</v>
      </c>
      <c r="X4430" s="25" t="s">
        <v>5137</v>
      </c>
    </row>
    <row r="4431" spans="22:24" x14ac:dyDescent="0.25">
      <c r="V4431" s="25">
        <v>4491</v>
      </c>
      <c r="W4431" s="25">
        <v>42</v>
      </c>
      <c r="X4431" s="25" t="s">
        <v>5138</v>
      </c>
    </row>
    <row r="4432" spans="22:24" x14ac:dyDescent="0.25">
      <c r="V4432" s="25">
        <v>4492</v>
      </c>
      <c r="W4432" s="25">
        <v>124</v>
      </c>
      <c r="X4432" s="25" t="s">
        <v>5139</v>
      </c>
    </row>
    <row r="4433" spans="22:24" x14ac:dyDescent="0.25">
      <c r="V4433" s="26">
        <v>4493</v>
      </c>
      <c r="W4433" s="26">
        <v>53</v>
      </c>
      <c r="X4433" s="26" t="s">
        <v>5140</v>
      </c>
    </row>
    <row r="4434" spans="22:24" x14ac:dyDescent="0.25">
      <c r="V4434" s="25">
        <v>4494</v>
      </c>
      <c r="W4434" s="25">
        <v>1342</v>
      </c>
      <c r="X4434" s="25" t="s">
        <v>5141</v>
      </c>
    </row>
    <row r="4435" spans="22:24" x14ac:dyDescent="0.25">
      <c r="V4435" s="25">
        <v>4495</v>
      </c>
      <c r="W4435" s="25">
        <v>1707</v>
      </c>
      <c r="X4435" s="25" t="s">
        <v>5142</v>
      </c>
    </row>
    <row r="4436" spans="22:24" x14ac:dyDescent="0.25">
      <c r="V4436" s="25">
        <v>4496</v>
      </c>
      <c r="W4436" s="25">
        <v>53</v>
      </c>
      <c r="X4436" s="25" t="s">
        <v>5143</v>
      </c>
    </row>
    <row r="4437" spans="22:24" x14ac:dyDescent="0.25">
      <c r="V4437" s="25">
        <v>4497</v>
      </c>
      <c r="W4437" s="25">
        <v>137</v>
      </c>
      <c r="X4437" s="25" t="s">
        <v>5144</v>
      </c>
    </row>
    <row r="4438" spans="22:24" x14ac:dyDescent="0.25">
      <c r="V4438" s="25">
        <v>4498</v>
      </c>
      <c r="W4438" s="25">
        <v>137</v>
      </c>
      <c r="X4438" s="25" t="s">
        <v>5145</v>
      </c>
    </row>
    <row r="4439" spans="22:24" x14ac:dyDescent="0.25">
      <c r="V4439" s="25">
        <v>4499</v>
      </c>
      <c r="W4439" s="25">
        <v>167</v>
      </c>
      <c r="X4439" s="25" t="s">
        <v>5146</v>
      </c>
    </row>
    <row r="4440" spans="22:24" x14ac:dyDescent="0.25">
      <c r="V4440" s="25">
        <v>4500</v>
      </c>
      <c r="W4440" s="25">
        <v>3373</v>
      </c>
      <c r="X4440" s="25" t="s">
        <v>5147</v>
      </c>
    </row>
    <row r="4441" spans="22:24" x14ac:dyDescent="0.25">
      <c r="V4441" s="25">
        <v>4501</v>
      </c>
      <c r="W4441" s="25">
        <v>4002</v>
      </c>
      <c r="X4441" s="25" t="s">
        <v>5148</v>
      </c>
    </row>
    <row r="4442" spans="22:24" x14ac:dyDescent="0.25">
      <c r="V4442" s="25">
        <v>4502</v>
      </c>
      <c r="W4442" s="25">
        <v>4002</v>
      </c>
      <c r="X4442" s="25" t="s">
        <v>5149</v>
      </c>
    </row>
    <row r="4443" spans="22:24" x14ac:dyDescent="0.25">
      <c r="V4443" s="25">
        <v>4503</v>
      </c>
      <c r="W4443" s="25">
        <v>4002</v>
      </c>
      <c r="X4443" s="25" t="s">
        <v>5150</v>
      </c>
    </row>
    <row r="4444" spans="22:24" x14ac:dyDescent="0.25">
      <c r="V4444" s="25">
        <v>4504</v>
      </c>
      <c r="W4444" s="25">
        <v>4002</v>
      </c>
      <c r="X4444" s="25" t="s">
        <v>5151</v>
      </c>
    </row>
    <row r="4445" spans="22:24" x14ac:dyDescent="0.25">
      <c r="V4445" s="25">
        <v>4505</v>
      </c>
      <c r="W4445" s="25">
        <v>4002</v>
      </c>
      <c r="X4445" s="25" t="s">
        <v>5152</v>
      </c>
    </row>
    <row r="4446" spans="22:24" x14ac:dyDescent="0.25">
      <c r="V4446" s="25">
        <v>4506</v>
      </c>
      <c r="W4446" s="25">
        <v>137</v>
      </c>
      <c r="X4446" s="25" t="s">
        <v>5153</v>
      </c>
    </row>
    <row r="4447" spans="22:24" x14ac:dyDescent="0.25">
      <c r="V4447" s="25">
        <v>4507</v>
      </c>
      <c r="W4447" s="25">
        <v>167</v>
      </c>
      <c r="X4447" s="25" t="s">
        <v>5154</v>
      </c>
    </row>
    <row r="4448" spans="22:24" x14ac:dyDescent="0.25">
      <c r="V4448" s="25">
        <v>4508</v>
      </c>
      <c r="W4448" s="25">
        <v>1942</v>
      </c>
      <c r="X4448" s="25" t="s">
        <v>5155</v>
      </c>
    </row>
    <row r="4449" spans="22:24" x14ac:dyDescent="0.25">
      <c r="V4449" s="25">
        <v>4509</v>
      </c>
      <c r="W4449" s="25">
        <v>53</v>
      </c>
      <c r="X4449" s="25" t="s">
        <v>5156</v>
      </c>
    </row>
    <row r="4450" spans="22:24" x14ac:dyDescent="0.25">
      <c r="V4450" s="25">
        <v>4510</v>
      </c>
      <c r="W4450" s="25">
        <v>2163</v>
      </c>
      <c r="X4450" s="25" t="s">
        <v>5157</v>
      </c>
    </row>
    <row r="4451" spans="22:24" x14ac:dyDescent="0.25">
      <c r="V4451" s="25">
        <v>4511</v>
      </c>
      <c r="W4451" s="25">
        <v>1984</v>
      </c>
      <c r="X4451" s="25" t="s">
        <v>5158</v>
      </c>
    </row>
    <row r="4452" spans="22:24" x14ac:dyDescent="0.25">
      <c r="V4452" s="25">
        <v>4512</v>
      </c>
      <c r="W4452" s="25">
        <v>3558</v>
      </c>
      <c r="X4452" s="25" t="s">
        <v>5159</v>
      </c>
    </row>
    <row r="4453" spans="22:24" x14ac:dyDescent="0.25">
      <c r="V4453" s="25">
        <v>4513</v>
      </c>
      <c r="W4453" s="25">
        <v>1966</v>
      </c>
      <c r="X4453" s="25" t="s">
        <v>5160</v>
      </c>
    </row>
    <row r="4454" spans="22:24" x14ac:dyDescent="0.25">
      <c r="V4454" s="25">
        <v>4514</v>
      </c>
      <c r="W4454" s="25">
        <v>33</v>
      </c>
      <c r="X4454" s="25" t="s">
        <v>5161</v>
      </c>
    </row>
    <row r="4455" spans="22:24" x14ac:dyDescent="0.25">
      <c r="V4455" s="25">
        <v>4515</v>
      </c>
      <c r="W4455" s="25">
        <v>4514</v>
      </c>
      <c r="X4455" s="25" t="s">
        <v>5162</v>
      </c>
    </row>
    <row r="4456" spans="22:24" x14ac:dyDescent="0.25">
      <c r="V4456" s="25">
        <v>4516</v>
      </c>
      <c r="W4456" s="25">
        <v>4514</v>
      </c>
      <c r="X4456" s="25" t="s">
        <v>5163</v>
      </c>
    </row>
    <row r="4457" spans="22:24" x14ac:dyDescent="0.25">
      <c r="V4457" s="25">
        <v>4517</v>
      </c>
      <c r="W4457" s="25">
        <v>4514</v>
      </c>
      <c r="X4457" s="25" t="s">
        <v>5164</v>
      </c>
    </row>
    <row r="4458" spans="22:24" x14ac:dyDescent="0.25">
      <c r="V4458" s="25">
        <v>4518</v>
      </c>
      <c r="W4458" s="25">
        <v>1959</v>
      </c>
      <c r="X4458" s="25" t="s">
        <v>5165</v>
      </c>
    </row>
    <row r="4459" spans="22:24" x14ac:dyDescent="0.25">
      <c r="V4459" s="25">
        <v>4519</v>
      </c>
      <c r="W4459" s="25">
        <v>1959</v>
      </c>
      <c r="X4459" s="25" t="s">
        <v>5166</v>
      </c>
    </row>
    <row r="4460" spans="22:24" x14ac:dyDescent="0.25">
      <c r="V4460" s="25">
        <v>4520</v>
      </c>
      <c r="W4460" s="25">
        <v>1941</v>
      </c>
      <c r="X4460" s="25" t="s">
        <v>5167</v>
      </c>
    </row>
    <row r="4461" spans="22:24" x14ac:dyDescent="0.25">
      <c r="V4461" s="25">
        <v>4521</v>
      </c>
      <c r="W4461" s="25">
        <v>3388</v>
      </c>
      <c r="X4461" s="25" t="s">
        <v>5168</v>
      </c>
    </row>
    <row r="4462" spans="22:24" x14ac:dyDescent="0.25">
      <c r="V4462" s="25">
        <v>4522</v>
      </c>
      <c r="W4462" s="25">
        <v>1972</v>
      </c>
      <c r="X4462" s="25" t="s">
        <v>5169</v>
      </c>
    </row>
    <row r="4463" spans="22:24" x14ac:dyDescent="0.25">
      <c r="V4463" s="26">
        <v>4523</v>
      </c>
      <c r="W4463" s="26">
        <v>3372</v>
      </c>
      <c r="X4463" s="26" t="s">
        <v>5170</v>
      </c>
    </row>
    <row r="4464" spans="22:24" x14ac:dyDescent="0.25">
      <c r="V4464" s="25">
        <v>4524</v>
      </c>
      <c r="W4464" s="25">
        <v>167</v>
      </c>
      <c r="X4464" s="25" t="s">
        <v>5171</v>
      </c>
    </row>
    <row r="4465" spans="22:24" x14ac:dyDescent="0.25">
      <c r="V4465" s="25">
        <v>4525</v>
      </c>
      <c r="W4465" s="25">
        <v>2688</v>
      </c>
      <c r="X4465" s="25" t="s">
        <v>5172</v>
      </c>
    </row>
    <row r="4466" spans="22:24" x14ac:dyDescent="0.25">
      <c r="V4466" s="25">
        <v>4526</v>
      </c>
      <c r="W4466" s="25">
        <v>1709</v>
      </c>
      <c r="X4466" s="25" t="s">
        <v>5173</v>
      </c>
    </row>
    <row r="4467" spans="22:24" x14ac:dyDescent="0.25">
      <c r="V4467" s="26">
        <v>4527</v>
      </c>
      <c r="W4467" s="26">
        <v>3372</v>
      </c>
      <c r="X4467" s="26" t="s">
        <v>5174</v>
      </c>
    </row>
    <row r="4468" spans="22:24" x14ac:dyDescent="0.25">
      <c r="V4468" s="25">
        <v>4528</v>
      </c>
      <c r="W4468" s="25">
        <v>3558</v>
      </c>
      <c r="X4468" s="25" t="s">
        <v>5175</v>
      </c>
    </row>
    <row r="4469" spans="22:24" x14ac:dyDescent="0.25">
      <c r="V4469" s="25">
        <v>4529</v>
      </c>
      <c r="W4469" s="25">
        <v>1959</v>
      </c>
      <c r="X4469" s="25" t="s">
        <v>5176</v>
      </c>
    </row>
    <row r="4470" spans="22:24" x14ac:dyDescent="0.25">
      <c r="V4470" s="26">
        <v>4530</v>
      </c>
      <c r="W4470" s="26">
        <v>3370</v>
      </c>
      <c r="X4470" s="26" t="s">
        <v>5177</v>
      </c>
    </row>
    <row r="4471" spans="22:24" x14ac:dyDescent="0.25">
      <c r="V4471" s="26">
        <v>4531</v>
      </c>
      <c r="W4471" s="26">
        <v>3372</v>
      </c>
      <c r="X4471" s="26" t="s">
        <v>5178</v>
      </c>
    </row>
    <row r="4472" spans="22:24" x14ac:dyDescent="0.25">
      <c r="V4472" s="26">
        <v>4532</v>
      </c>
      <c r="W4472" s="26">
        <v>3372</v>
      </c>
      <c r="X4472" s="26" t="s">
        <v>5179</v>
      </c>
    </row>
    <row r="4473" spans="22:24" x14ac:dyDescent="0.25">
      <c r="V4473" s="26">
        <v>4533</v>
      </c>
      <c r="W4473" s="26">
        <v>3372</v>
      </c>
      <c r="X4473" s="26" t="s">
        <v>5180</v>
      </c>
    </row>
    <row r="4474" spans="22:24" x14ac:dyDescent="0.25">
      <c r="V4474" s="25">
        <v>4534</v>
      </c>
      <c r="W4474" s="25">
        <v>647</v>
      </c>
      <c r="X4474" s="25" t="s">
        <v>5181</v>
      </c>
    </row>
    <row r="4475" spans="22:24" x14ac:dyDescent="0.25">
      <c r="V4475" s="25">
        <v>4535</v>
      </c>
      <c r="W4475" s="25">
        <v>4534</v>
      </c>
      <c r="X4475" s="25" t="s">
        <v>5182</v>
      </c>
    </row>
    <row r="4476" spans="22:24" x14ac:dyDescent="0.25">
      <c r="V4476" s="25">
        <v>4536</v>
      </c>
      <c r="W4476" s="25">
        <v>647</v>
      </c>
      <c r="X4476" s="25" t="s">
        <v>5183</v>
      </c>
    </row>
    <row r="4477" spans="22:24" x14ac:dyDescent="0.25">
      <c r="V4477" s="25">
        <v>4537</v>
      </c>
      <c r="W4477" s="25">
        <v>4536</v>
      </c>
      <c r="X4477" s="25" t="s">
        <v>5184</v>
      </c>
    </row>
    <row r="4478" spans="22:24" x14ac:dyDescent="0.25">
      <c r="V4478" s="25">
        <v>4538</v>
      </c>
      <c r="W4478" s="25">
        <v>4536</v>
      </c>
      <c r="X4478" s="25" t="s">
        <v>5185</v>
      </c>
    </row>
    <row r="4479" spans="22:24" x14ac:dyDescent="0.25">
      <c r="V4479" s="25">
        <v>4539</v>
      </c>
      <c r="W4479" s="25">
        <v>4536</v>
      </c>
      <c r="X4479" s="25" t="s">
        <v>5186</v>
      </c>
    </row>
    <row r="4480" spans="22:24" x14ac:dyDescent="0.25">
      <c r="V4480" s="25">
        <v>4540</v>
      </c>
      <c r="W4480" s="25">
        <v>4536</v>
      </c>
      <c r="X4480" s="25" t="s">
        <v>5187</v>
      </c>
    </row>
    <row r="4481" spans="22:24" x14ac:dyDescent="0.25">
      <c r="V4481" s="25">
        <v>4541</v>
      </c>
      <c r="W4481" s="25">
        <v>647</v>
      </c>
      <c r="X4481" s="25" t="s">
        <v>5188</v>
      </c>
    </row>
    <row r="4482" spans="22:24" x14ac:dyDescent="0.25">
      <c r="V4482" s="25">
        <v>4542</v>
      </c>
      <c r="W4482" s="25">
        <v>4541</v>
      </c>
      <c r="X4482" s="25" t="s">
        <v>5189</v>
      </c>
    </row>
    <row r="4483" spans="22:24" x14ac:dyDescent="0.25">
      <c r="V4483" s="25">
        <v>4543</v>
      </c>
      <c r="W4483" s="25">
        <v>4541</v>
      </c>
      <c r="X4483" s="25" t="s">
        <v>5190</v>
      </c>
    </row>
    <row r="4484" spans="22:24" x14ac:dyDescent="0.25">
      <c r="V4484" s="25">
        <v>4544</v>
      </c>
      <c r="W4484" s="25">
        <v>4541</v>
      </c>
      <c r="X4484" s="25" t="s">
        <v>5191</v>
      </c>
    </row>
    <row r="4485" spans="22:24" x14ac:dyDescent="0.25">
      <c r="V4485" s="25">
        <v>4545</v>
      </c>
      <c r="W4485" s="25">
        <v>4541</v>
      </c>
      <c r="X4485" s="25" t="s">
        <v>5192</v>
      </c>
    </row>
    <row r="4486" spans="22:24" x14ac:dyDescent="0.25">
      <c r="V4486" s="26">
        <v>4546</v>
      </c>
      <c r="W4486" s="26">
        <v>2874</v>
      </c>
      <c r="X4486" s="26" t="s">
        <v>5193</v>
      </c>
    </row>
    <row r="4487" spans="22:24" x14ac:dyDescent="0.25">
      <c r="V4487" s="26">
        <v>4547</v>
      </c>
      <c r="W4487" s="26">
        <v>2871</v>
      </c>
      <c r="X4487" s="26" t="s">
        <v>5194</v>
      </c>
    </row>
    <row r="4488" spans="22:24" x14ac:dyDescent="0.25">
      <c r="V4488" s="25">
        <v>4548</v>
      </c>
      <c r="W4488" s="25">
        <v>1670</v>
      </c>
      <c r="X4488" s="25" t="s">
        <v>5195</v>
      </c>
    </row>
    <row r="4489" spans="22:24" x14ac:dyDescent="0.25">
      <c r="V4489" s="25">
        <v>4549</v>
      </c>
      <c r="W4489" s="25">
        <v>4548</v>
      </c>
      <c r="X4489" s="25" t="s">
        <v>5196</v>
      </c>
    </row>
    <row r="4490" spans="22:24" x14ac:dyDescent="0.25">
      <c r="V4490" s="25">
        <v>4550</v>
      </c>
      <c r="W4490" s="25">
        <v>163</v>
      </c>
      <c r="X4490" s="25" t="s">
        <v>5197</v>
      </c>
    </row>
    <row r="4491" spans="22:24" x14ac:dyDescent="0.25">
      <c r="V4491" s="25">
        <v>4551</v>
      </c>
      <c r="W4491" s="25">
        <v>3359</v>
      </c>
      <c r="X4491" s="25" t="s">
        <v>5198</v>
      </c>
    </row>
    <row r="4492" spans="22:24" x14ac:dyDescent="0.25">
      <c r="V4492" s="25">
        <v>4552</v>
      </c>
      <c r="W4492" s="25">
        <v>3707</v>
      </c>
      <c r="X4492" s="25" t="s">
        <v>3353</v>
      </c>
    </row>
    <row r="4493" spans="22:24" x14ac:dyDescent="0.25">
      <c r="V4493" s="25">
        <v>4553</v>
      </c>
      <c r="W4493" s="25">
        <v>4552</v>
      </c>
      <c r="X4493" s="25" t="s">
        <v>5199</v>
      </c>
    </row>
    <row r="4494" spans="22:24" x14ac:dyDescent="0.25">
      <c r="V4494" s="25">
        <v>4554</v>
      </c>
      <c r="W4494" s="25">
        <v>421</v>
      </c>
      <c r="X4494" s="25" t="s">
        <v>5200</v>
      </c>
    </row>
    <row r="4495" spans="22:24" x14ac:dyDescent="0.25">
      <c r="V4495" s="25">
        <v>4555</v>
      </c>
      <c r="W4495" s="25">
        <v>421</v>
      </c>
      <c r="X4495" s="25" t="s">
        <v>5201</v>
      </c>
    </row>
    <row r="4496" spans="22:24" x14ac:dyDescent="0.25">
      <c r="V4496" s="25">
        <v>4556</v>
      </c>
      <c r="W4496" s="25">
        <v>167</v>
      </c>
      <c r="X4496" s="25" t="s">
        <v>5202</v>
      </c>
    </row>
    <row r="4497" spans="22:24" x14ac:dyDescent="0.25">
      <c r="V4497" s="25">
        <v>4557</v>
      </c>
      <c r="W4497" s="25">
        <v>167</v>
      </c>
      <c r="X4497" s="25" t="s">
        <v>5203</v>
      </c>
    </row>
    <row r="4498" spans="22:24" x14ac:dyDescent="0.25">
      <c r="V4498" s="25">
        <v>4558</v>
      </c>
      <c r="W4498" s="25">
        <v>3370</v>
      </c>
      <c r="X4498" s="25" t="s">
        <v>5204</v>
      </c>
    </row>
    <row r="4499" spans="22:24" x14ac:dyDescent="0.25">
      <c r="V4499" s="25">
        <v>4559</v>
      </c>
      <c r="W4499" s="25">
        <v>3373</v>
      </c>
      <c r="X4499" s="25" t="s">
        <v>5205</v>
      </c>
    </row>
    <row r="4500" spans="22:24" x14ac:dyDescent="0.25">
      <c r="V4500" s="25">
        <v>4560</v>
      </c>
      <c r="W4500" s="25">
        <v>3370</v>
      </c>
      <c r="X4500" s="25" t="s">
        <v>5206</v>
      </c>
    </row>
    <row r="4501" spans="22:24" x14ac:dyDescent="0.25">
      <c r="V4501" s="25">
        <v>4561</v>
      </c>
      <c r="W4501" s="25">
        <v>386</v>
      </c>
      <c r="X4501" s="25" t="s">
        <v>5207</v>
      </c>
    </row>
    <row r="4502" spans="22:24" x14ac:dyDescent="0.25">
      <c r="V4502" s="25">
        <v>4562</v>
      </c>
      <c r="W4502" s="25">
        <v>3361</v>
      </c>
      <c r="X4502" s="25" t="s">
        <v>5208</v>
      </c>
    </row>
    <row r="4503" spans="22:24" x14ac:dyDescent="0.25">
      <c r="V4503" s="25">
        <v>4563</v>
      </c>
      <c r="W4503" s="25">
        <v>1707</v>
      </c>
      <c r="X4503" s="25" t="s">
        <v>5209</v>
      </c>
    </row>
    <row r="4504" spans="22:24" x14ac:dyDescent="0.25">
      <c r="V4504" s="25">
        <v>4564</v>
      </c>
      <c r="W4504" s="25">
        <v>53</v>
      </c>
      <c r="X4504" s="25" t="s">
        <v>5210</v>
      </c>
    </row>
    <row r="4505" spans="22:24" x14ac:dyDescent="0.25">
      <c r="V4505" s="25">
        <v>4565</v>
      </c>
      <c r="W4505" s="25">
        <v>53</v>
      </c>
      <c r="X4505" s="25" t="s">
        <v>5211</v>
      </c>
    </row>
    <row r="4506" spans="22:24" x14ac:dyDescent="0.25">
      <c r="V4506" s="25">
        <v>4566</v>
      </c>
      <c r="W4506" s="25">
        <v>1959</v>
      </c>
      <c r="X4506" s="25" t="s">
        <v>5212</v>
      </c>
    </row>
    <row r="4507" spans="22:24" x14ac:dyDescent="0.25">
      <c r="V4507" s="25">
        <v>4567</v>
      </c>
      <c r="W4507" s="25">
        <v>647</v>
      </c>
      <c r="X4507" s="25" t="s">
        <v>5213</v>
      </c>
    </row>
    <row r="4508" spans="22:24" x14ac:dyDescent="0.25">
      <c r="V4508" s="25">
        <v>4568</v>
      </c>
      <c r="W4508" s="25">
        <v>4534</v>
      </c>
      <c r="X4508" s="25" t="s">
        <v>5214</v>
      </c>
    </row>
    <row r="4509" spans="22:24" x14ac:dyDescent="0.25">
      <c r="V4509" s="25">
        <v>4569</v>
      </c>
      <c r="W4509" s="25">
        <v>2480</v>
      </c>
      <c r="X4509" s="25" t="s">
        <v>5215</v>
      </c>
    </row>
    <row r="4510" spans="22:24" x14ac:dyDescent="0.25">
      <c r="V4510" s="25">
        <v>4570</v>
      </c>
      <c r="W4510" s="25">
        <v>3372</v>
      </c>
      <c r="X4510" s="25" t="s">
        <v>5216</v>
      </c>
    </row>
    <row r="4511" spans="22:24" x14ac:dyDescent="0.25">
      <c r="V4511" s="25">
        <v>4571</v>
      </c>
      <c r="W4511" s="25">
        <v>1981</v>
      </c>
      <c r="X4511" s="25" t="s">
        <v>5217</v>
      </c>
    </row>
    <row r="4512" spans="22:24" x14ac:dyDescent="0.25">
      <c r="V4512" s="25">
        <v>4572</v>
      </c>
      <c r="W4512" s="25">
        <v>3707</v>
      </c>
      <c r="X4512" s="25" t="s">
        <v>5218</v>
      </c>
    </row>
    <row r="4513" spans="22:24" x14ac:dyDescent="0.25">
      <c r="V4513" s="25">
        <v>4573</v>
      </c>
      <c r="W4513" s="25">
        <v>4572</v>
      </c>
      <c r="X4513" s="25" t="s">
        <v>5219</v>
      </c>
    </row>
    <row r="4514" spans="22:24" x14ac:dyDescent="0.25">
      <c r="V4514" s="25">
        <v>4574</v>
      </c>
      <c r="W4514" s="25">
        <v>647</v>
      </c>
      <c r="X4514" s="25" t="s">
        <v>5220</v>
      </c>
    </row>
    <row r="4515" spans="22:24" x14ac:dyDescent="0.25">
      <c r="V4515" s="25">
        <v>4575</v>
      </c>
      <c r="W4515" s="25">
        <v>2219</v>
      </c>
      <c r="X4515" s="25" t="s">
        <v>5221</v>
      </c>
    </row>
    <row r="4516" spans="22:24" x14ac:dyDescent="0.25">
      <c r="V4516" s="25">
        <v>4576</v>
      </c>
      <c r="W4516" s="25">
        <v>2219</v>
      </c>
      <c r="X4516" s="25" t="s">
        <v>5222</v>
      </c>
    </row>
    <row r="4517" spans="22:24" x14ac:dyDescent="0.25">
      <c r="V4517" s="25">
        <v>4577</v>
      </c>
      <c r="W4517" s="25">
        <v>2219</v>
      </c>
      <c r="X4517" s="25" t="s">
        <v>5223</v>
      </c>
    </row>
    <row r="4518" spans="22:24" x14ac:dyDescent="0.25">
      <c r="V4518" s="25">
        <v>4578</v>
      </c>
      <c r="W4518" s="25">
        <v>2219</v>
      </c>
      <c r="X4518" s="25" t="s">
        <v>5224</v>
      </c>
    </row>
    <row r="4519" spans="22:24" x14ac:dyDescent="0.25">
      <c r="V4519" s="25">
        <v>4579</v>
      </c>
      <c r="W4519" s="25">
        <v>2219</v>
      </c>
      <c r="X4519" s="25" t="s">
        <v>5225</v>
      </c>
    </row>
    <row r="4520" spans="22:24" x14ac:dyDescent="0.25">
      <c r="V4520" s="25">
        <v>4580</v>
      </c>
      <c r="W4520" s="25">
        <v>2219</v>
      </c>
      <c r="X4520" s="25" t="s">
        <v>5226</v>
      </c>
    </row>
    <row r="4521" spans="22:24" x14ac:dyDescent="0.25">
      <c r="V4521" s="25">
        <v>4581</v>
      </c>
      <c r="W4521" s="25">
        <v>2219</v>
      </c>
      <c r="X4521" s="25" t="s">
        <v>5227</v>
      </c>
    </row>
    <row r="4522" spans="22:24" x14ac:dyDescent="0.25">
      <c r="V4522" s="25">
        <v>4582</v>
      </c>
      <c r="W4522" s="25">
        <v>2219</v>
      </c>
      <c r="X4522" s="25" t="s">
        <v>5228</v>
      </c>
    </row>
    <row r="4523" spans="22:24" x14ac:dyDescent="0.25">
      <c r="V4523" s="25">
        <v>4583</v>
      </c>
      <c r="W4523" s="25">
        <v>2219</v>
      </c>
      <c r="X4523" s="25" t="s">
        <v>5229</v>
      </c>
    </row>
    <row r="4524" spans="22:24" x14ac:dyDescent="0.25">
      <c r="V4524" s="25">
        <v>4584</v>
      </c>
      <c r="W4524" s="25">
        <v>2219</v>
      </c>
      <c r="X4524" s="25" t="s">
        <v>5230</v>
      </c>
    </row>
    <row r="4525" spans="22:24" x14ac:dyDescent="0.25">
      <c r="V4525" s="25">
        <v>4585</v>
      </c>
      <c r="W4525" s="25">
        <v>2219</v>
      </c>
      <c r="X4525" s="25" t="s">
        <v>5231</v>
      </c>
    </row>
    <row r="4526" spans="22:24" x14ac:dyDescent="0.25">
      <c r="V4526" s="25">
        <v>4586</v>
      </c>
      <c r="W4526" s="25">
        <v>2219</v>
      </c>
      <c r="X4526" s="25" t="s">
        <v>5232</v>
      </c>
    </row>
    <row r="4527" spans="22:24" x14ac:dyDescent="0.25">
      <c r="V4527" s="25">
        <v>4587</v>
      </c>
      <c r="W4527" s="25">
        <v>2219</v>
      </c>
      <c r="X4527" s="25" t="s">
        <v>5233</v>
      </c>
    </row>
    <row r="4528" spans="22:24" x14ac:dyDescent="0.25">
      <c r="V4528" s="25">
        <v>4588</v>
      </c>
      <c r="W4528" s="25">
        <v>3558</v>
      </c>
      <c r="X4528" s="25" t="s">
        <v>5234</v>
      </c>
    </row>
    <row r="4529" spans="22:24" x14ac:dyDescent="0.25">
      <c r="V4529" s="25">
        <v>4589</v>
      </c>
      <c r="W4529" s="25">
        <v>1969</v>
      </c>
      <c r="X4529" s="25" t="s">
        <v>5235</v>
      </c>
    </row>
    <row r="4530" spans="22:24" x14ac:dyDescent="0.25">
      <c r="V4530" s="25">
        <v>4590</v>
      </c>
      <c r="W4530" s="25">
        <v>208</v>
      </c>
      <c r="X4530" s="25" t="s">
        <v>5236</v>
      </c>
    </row>
    <row r="4531" spans="22:24" x14ac:dyDescent="0.25">
      <c r="V4531" s="26">
        <v>4591</v>
      </c>
      <c r="W4531" s="26">
        <v>3460</v>
      </c>
      <c r="X4531" s="26" t="s">
        <v>5237</v>
      </c>
    </row>
    <row r="4532" spans="22:24" x14ac:dyDescent="0.25">
      <c r="V4532" s="25">
        <v>4592</v>
      </c>
      <c r="W4532" s="25">
        <v>269</v>
      </c>
      <c r="X4532" s="25" t="s">
        <v>450</v>
      </c>
    </row>
    <row r="4533" spans="22:24" x14ac:dyDescent="0.25">
      <c r="V4533" s="25">
        <v>4593</v>
      </c>
      <c r="W4533" s="25">
        <v>4694</v>
      </c>
      <c r="X4533" s="25" t="s">
        <v>5238</v>
      </c>
    </row>
    <row r="4534" spans="22:24" x14ac:dyDescent="0.25">
      <c r="V4534" s="25">
        <v>4594</v>
      </c>
      <c r="W4534" s="25">
        <v>1991</v>
      </c>
      <c r="X4534" s="25" t="s">
        <v>5239</v>
      </c>
    </row>
    <row r="4535" spans="22:24" x14ac:dyDescent="0.25">
      <c r="V4535" s="26">
        <v>4595</v>
      </c>
      <c r="W4535" s="26">
        <v>53</v>
      </c>
      <c r="X4535" s="26" t="s">
        <v>5240</v>
      </c>
    </row>
    <row r="4536" spans="22:24" x14ac:dyDescent="0.25">
      <c r="V4536" s="25">
        <v>4596</v>
      </c>
      <c r="W4536" s="25">
        <v>124</v>
      </c>
      <c r="X4536" s="25" t="s">
        <v>5241</v>
      </c>
    </row>
    <row r="4537" spans="22:24" x14ac:dyDescent="0.25">
      <c r="V4537" s="25">
        <v>4597</v>
      </c>
      <c r="W4537" s="25">
        <v>3926</v>
      </c>
      <c r="X4537" s="25" t="s">
        <v>5242</v>
      </c>
    </row>
    <row r="4538" spans="22:24" x14ac:dyDescent="0.25">
      <c r="V4538" s="25">
        <v>4598</v>
      </c>
      <c r="W4538" s="25">
        <v>647</v>
      </c>
      <c r="X4538" s="25" t="s">
        <v>5243</v>
      </c>
    </row>
    <row r="4539" spans="22:24" x14ac:dyDescent="0.25">
      <c r="V4539" s="25">
        <v>4599</v>
      </c>
      <c r="W4539" s="25">
        <v>124</v>
      </c>
      <c r="X4539" s="25" t="s">
        <v>5244</v>
      </c>
    </row>
    <row r="4540" spans="22:24" x14ac:dyDescent="0.25">
      <c r="V4540" s="25">
        <v>4600</v>
      </c>
      <c r="W4540" s="25">
        <v>3299</v>
      </c>
      <c r="X4540" s="25" t="s">
        <v>5245</v>
      </c>
    </row>
    <row r="4541" spans="22:24" x14ac:dyDescent="0.25">
      <c r="V4541" s="25">
        <v>4601</v>
      </c>
      <c r="W4541" s="25">
        <v>167</v>
      </c>
      <c r="X4541" s="25" t="s">
        <v>5246</v>
      </c>
    </row>
    <row r="4542" spans="22:24" x14ac:dyDescent="0.25">
      <c r="V4542" s="25">
        <v>4602</v>
      </c>
      <c r="W4542" s="25">
        <v>3373</v>
      </c>
      <c r="X4542" s="25" t="s">
        <v>5247</v>
      </c>
    </row>
    <row r="4543" spans="22:24" x14ac:dyDescent="0.25">
      <c r="V4543" s="25">
        <v>4603</v>
      </c>
      <c r="W4543" s="25">
        <v>99</v>
      </c>
      <c r="X4543" s="25" t="s">
        <v>5248</v>
      </c>
    </row>
    <row r="4544" spans="22:24" x14ac:dyDescent="0.25">
      <c r="V4544" s="25">
        <v>4604</v>
      </c>
      <c r="W4544" s="25">
        <v>1981</v>
      </c>
      <c r="X4544" s="25" t="s">
        <v>5249</v>
      </c>
    </row>
    <row r="4545" spans="22:24" x14ac:dyDescent="0.25">
      <c r="V4545" s="25">
        <v>4605</v>
      </c>
      <c r="W4545" s="25">
        <v>124</v>
      </c>
      <c r="X4545" s="25" t="s">
        <v>5250</v>
      </c>
    </row>
    <row r="4546" spans="22:24" x14ac:dyDescent="0.25">
      <c r="V4546" s="25">
        <v>4606</v>
      </c>
      <c r="W4546" s="25">
        <v>1941</v>
      </c>
      <c r="X4546" s="25" t="s">
        <v>5251</v>
      </c>
    </row>
    <row r="4547" spans="22:24" x14ac:dyDescent="0.25">
      <c r="V4547" s="25">
        <v>4607</v>
      </c>
      <c r="W4547" s="25">
        <v>93</v>
      </c>
      <c r="X4547" s="25" t="s">
        <v>5252</v>
      </c>
    </row>
    <row r="4548" spans="22:24" x14ac:dyDescent="0.25">
      <c r="V4548" s="25">
        <v>4608</v>
      </c>
      <c r="W4548" s="25">
        <v>3373</v>
      </c>
      <c r="X4548" s="25" t="s">
        <v>5253</v>
      </c>
    </row>
    <row r="4549" spans="22:24" x14ac:dyDescent="0.25">
      <c r="V4549" s="25">
        <v>4609</v>
      </c>
      <c r="W4549" s="25">
        <v>3372</v>
      </c>
      <c r="X4549" s="25" t="s">
        <v>5254</v>
      </c>
    </row>
    <row r="4550" spans="22:24" x14ac:dyDescent="0.25">
      <c r="V4550" s="25">
        <v>4610</v>
      </c>
      <c r="W4550" s="25">
        <v>3372</v>
      </c>
      <c r="X4550" s="25" t="s">
        <v>5255</v>
      </c>
    </row>
    <row r="4551" spans="22:24" x14ac:dyDescent="0.25">
      <c r="V4551" s="25">
        <v>4611</v>
      </c>
      <c r="W4551" s="25">
        <v>3371</v>
      </c>
      <c r="X4551" s="25" t="s">
        <v>5256</v>
      </c>
    </row>
    <row r="4552" spans="22:24" x14ac:dyDescent="0.25">
      <c r="V4552" s="25">
        <v>4612</v>
      </c>
      <c r="W4552" s="25">
        <v>3373</v>
      </c>
      <c r="X4552" s="25" t="s">
        <v>5257</v>
      </c>
    </row>
    <row r="4553" spans="22:24" x14ac:dyDescent="0.25">
      <c r="V4553" s="25">
        <v>4613</v>
      </c>
      <c r="W4553" s="25">
        <v>3373</v>
      </c>
      <c r="X4553" s="25" t="s">
        <v>5258</v>
      </c>
    </row>
    <row r="4554" spans="22:24" x14ac:dyDescent="0.25">
      <c r="V4554" s="25">
        <v>4614</v>
      </c>
      <c r="W4554" s="25">
        <v>3373</v>
      </c>
      <c r="X4554" s="25" t="s">
        <v>5259</v>
      </c>
    </row>
    <row r="4555" spans="22:24" x14ac:dyDescent="0.25">
      <c r="V4555" s="25">
        <v>4615</v>
      </c>
      <c r="W4555" s="25">
        <v>159</v>
      </c>
      <c r="X4555" s="25" t="s">
        <v>5260</v>
      </c>
    </row>
    <row r="4556" spans="22:24" x14ac:dyDescent="0.25">
      <c r="V4556" s="25">
        <v>4616</v>
      </c>
      <c r="W4556" s="25">
        <v>167</v>
      </c>
      <c r="X4556" s="25" t="s">
        <v>5261</v>
      </c>
    </row>
    <row r="4557" spans="22:24" x14ac:dyDescent="0.25">
      <c r="V4557" s="25">
        <v>4617</v>
      </c>
      <c r="W4557" s="25">
        <v>2876</v>
      </c>
      <c r="X4557" s="25" t="s">
        <v>5262</v>
      </c>
    </row>
    <row r="4558" spans="22:24" x14ac:dyDescent="0.25">
      <c r="V4558" s="25">
        <v>4618</v>
      </c>
      <c r="W4558" s="25">
        <v>647</v>
      </c>
      <c r="X4558" s="25" t="s">
        <v>5263</v>
      </c>
    </row>
    <row r="4559" spans="22:24" x14ac:dyDescent="0.25">
      <c r="V4559" s="25">
        <v>4619</v>
      </c>
      <c r="W4559" s="25">
        <v>3460</v>
      </c>
      <c r="X4559" s="25" t="s">
        <v>5264</v>
      </c>
    </row>
    <row r="4560" spans="22:24" x14ac:dyDescent="0.25">
      <c r="V4560" s="25">
        <v>4620</v>
      </c>
      <c r="W4560" s="25">
        <v>2442</v>
      </c>
      <c r="X4560" s="25" t="s">
        <v>5265</v>
      </c>
    </row>
    <row r="4561" spans="22:24" x14ac:dyDescent="0.25">
      <c r="V4561" s="25">
        <v>4621</v>
      </c>
      <c r="W4561" s="25">
        <v>3370</v>
      </c>
      <c r="X4561" s="25" t="s">
        <v>5266</v>
      </c>
    </row>
    <row r="4562" spans="22:24" x14ac:dyDescent="0.25">
      <c r="V4562" s="26">
        <v>4622</v>
      </c>
      <c r="W4562" s="26">
        <v>3372</v>
      </c>
      <c r="X4562" s="26" t="s">
        <v>5267</v>
      </c>
    </row>
    <row r="4563" spans="22:24" x14ac:dyDescent="0.25">
      <c r="V4563" s="26">
        <v>4623</v>
      </c>
      <c r="W4563" s="26">
        <v>3460</v>
      </c>
      <c r="X4563" s="26" t="s">
        <v>5268</v>
      </c>
    </row>
    <row r="4564" spans="22:24" x14ac:dyDescent="0.25">
      <c r="V4564" s="25">
        <v>4624</v>
      </c>
      <c r="W4564" s="25">
        <v>134</v>
      </c>
      <c r="X4564" s="25" t="s">
        <v>5269</v>
      </c>
    </row>
    <row r="4565" spans="22:24" x14ac:dyDescent="0.25">
      <c r="V4565" s="25">
        <v>4625</v>
      </c>
      <c r="W4565" s="25">
        <v>1820</v>
      </c>
      <c r="X4565" s="25" t="s">
        <v>5270</v>
      </c>
    </row>
    <row r="4566" spans="22:24" x14ac:dyDescent="0.25">
      <c r="V4566" s="25">
        <v>4626</v>
      </c>
      <c r="W4566" s="25">
        <v>4011</v>
      </c>
      <c r="X4566" s="25" t="s">
        <v>5271</v>
      </c>
    </row>
    <row r="4567" spans="22:24" x14ac:dyDescent="0.25">
      <c r="V4567" s="25">
        <v>4627</v>
      </c>
      <c r="W4567" s="25">
        <v>3901</v>
      </c>
      <c r="X4567" s="25" t="s">
        <v>5272</v>
      </c>
    </row>
    <row r="4568" spans="22:24" x14ac:dyDescent="0.25">
      <c r="V4568" s="25">
        <v>4628</v>
      </c>
      <c r="W4568" s="25">
        <v>3901</v>
      </c>
      <c r="X4568" s="25" t="s">
        <v>5273</v>
      </c>
    </row>
    <row r="4569" spans="22:24" x14ac:dyDescent="0.25">
      <c r="V4569" s="25">
        <v>4629</v>
      </c>
      <c r="W4569" s="25">
        <v>1707</v>
      </c>
      <c r="X4569" s="25" t="s">
        <v>5274</v>
      </c>
    </row>
    <row r="4570" spans="22:24" x14ac:dyDescent="0.25">
      <c r="V4570" s="25">
        <v>4630</v>
      </c>
      <c r="W4570" s="25">
        <v>244</v>
      </c>
      <c r="X4570" s="25" t="s">
        <v>5275</v>
      </c>
    </row>
    <row r="4571" spans="22:24" x14ac:dyDescent="0.25">
      <c r="V4571" s="25">
        <v>4631</v>
      </c>
      <c r="W4571" s="25">
        <v>1943</v>
      </c>
      <c r="X4571" s="25" t="s">
        <v>5276</v>
      </c>
    </row>
    <row r="4572" spans="22:24" x14ac:dyDescent="0.25">
      <c r="V4572" s="25">
        <v>4632</v>
      </c>
      <c r="W4572" s="25">
        <v>1991</v>
      </c>
      <c r="X4572" s="25" t="s">
        <v>5277</v>
      </c>
    </row>
    <row r="4573" spans="22:24" x14ac:dyDescent="0.25">
      <c r="V4573" s="25">
        <v>4633</v>
      </c>
      <c r="W4573" s="25">
        <v>1969</v>
      </c>
      <c r="X4573" s="25" t="s">
        <v>5278</v>
      </c>
    </row>
    <row r="4574" spans="22:24" x14ac:dyDescent="0.25">
      <c r="V4574" s="25">
        <v>4634</v>
      </c>
      <c r="W4574" s="25">
        <v>2814</v>
      </c>
      <c r="X4574" s="25" t="s">
        <v>5279</v>
      </c>
    </row>
    <row r="4575" spans="22:24" x14ac:dyDescent="0.25">
      <c r="V4575" s="25">
        <v>4635</v>
      </c>
      <c r="W4575" s="25">
        <v>2688</v>
      </c>
      <c r="X4575" s="25" t="s">
        <v>5280</v>
      </c>
    </row>
    <row r="4576" spans="22:24" x14ac:dyDescent="0.25">
      <c r="V4576" s="25">
        <v>4636</v>
      </c>
      <c r="W4576" s="25">
        <v>2688</v>
      </c>
      <c r="X4576" s="25" t="s">
        <v>5281</v>
      </c>
    </row>
    <row r="4577" spans="22:24" x14ac:dyDescent="0.25">
      <c r="V4577" s="25">
        <v>4637</v>
      </c>
      <c r="W4577" s="25">
        <v>4534</v>
      </c>
      <c r="X4577" s="25" t="s">
        <v>5282</v>
      </c>
    </row>
    <row r="4578" spans="22:24" x14ac:dyDescent="0.25">
      <c r="V4578" s="25">
        <v>4638</v>
      </c>
      <c r="W4578" s="25">
        <v>421</v>
      </c>
      <c r="X4578" s="25" t="s">
        <v>5283</v>
      </c>
    </row>
    <row r="4579" spans="22:24" x14ac:dyDescent="0.25">
      <c r="V4579" s="25">
        <v>4639</v>
      </c>
      <c r="W4579" s="25">
        <v>2618</v>
      </c>
      <c r="X4579" s="25" t="s">
        <v>5284</v>
      </c>
    </row>
    <row r="4580" spans="22:24" x14ac:dyDescent="0.25">
      <c r="V4580" s="25">
        <v>4640</v>
      </c>
      <c r="W4580" s="25">
        <v>1806</v>
      </c>
      <c r="X4580" s="25" t="s">
        <v>5285</v>
      </c>
    </row>
    <row r="4581" spans="22:24" x14ac:dyDescent="0.25">
      <c r="V4581" s="25">
        <v>4641</v>
      </c>
      <c r="W4581" s="25">
        <v>3460</v>
      </c>
      <c r="X4581" s="25" t="s">
        <v>5286</v>
      </c>
    </row>
    <row r="4582" spans="22:24" x14ac:dyDescent="0.25">
      <c r="V4582" s="25">
        <v>4642</v>
      </c>
      <c r="W4582" s="25">
        <v>2285</v>
      </c>
      <c r="X4582" s="25" t="s">
        <v>5287</v>
      </c>
    </row>
    <row r="4583" spans="22:24" x14ac:dyDescent="0.25">
      <c r="V4583" s="25">
        <v>4643</v>
      </c>
      <c r="W4583" s="25">
        <v>2566</v>
      </c>
      <c r="X4583" s="25" t="s">
        <v>5288</v>
      </c>
    </row>
    <row r="4584" spans="22:24" x14ac:dyDescent="0.25">
      <c r="V4584" s="25">
        <v>4644</v>
      </c>
      <c r="W4584" s="25">
        <v>647</v>
      </c>
      <c r="X4584" s="25" t="s">
        <v>5289</v>
      </c>
    </row>
    <row r="4585" spans="22:24" x14ac:dyDescent="0.25">
      <c r="V4585" s="25">
        <v>4645</v>
      </c>
      <c r="W4585" s="25">
        <v>4735</v>
      </c>
      <c r="X4585" s="25" t="s">
        <v>5290</v>
      </c>
    </row>
    <row r="4586" spans="22:24" x14ac:dyDescent="0.25">
      <c r="V4586" s="25">
        <v>4646</v>
      </c>
      <c r="W4586" s="25">
        <v>42</v>
      </c>
      <c r="X4586" s="25" t="s">
        <v>5291</v>
      </c>
    </row>
    <row r="4587" spans="22:24" x14ac:dyDescent="0.25">
      <c r="V4587" s="25">
        <v>4647</v>
      </c>
      <c r="W4587" s="25">
        <v>53</v>
      </c>
      <c r="X4587" s="25" t="s">
        <v>5292</v>
      </c>
    </row>
    <row r="4588" spans="22:24" x14ac:dyDescent="0.25">
      <c r="V4588" s="25">
        <v>4648</v>
      </c>
      <c r="W4588" s="25">
        <v>4534</v>
      </c>
      <c r="X4588" s="25" t="s">
        <v>5293</v>
      </c>
    </row>
    <row r="4589" spans="22:24" x14ac:dyDescent="0.25">
      <c r="V4589" s="25">
        <v>4649</v>
      </c>
      <c r="W4589" s="25">
        <v>421</v>
      </c>
      <c r="X4589" s="25" t="s">
        <v>5294</v>
      </c>
    </row>
    <row r="4590" spans="22:24" x14ac:dyDescent="0.25">
      <c r="V4590" s="25">
        <v>4650</v>
      </c>
      <c r="W4590" s="25">
        <v>2022</v>
      </c>
      <c r="X4590" s="25" t="s">
        <v>5295</v>
      </c>
    </row>
    <row r="4591" spans="22:24" x14ac:dyDescent="0.25">
      <c r="V4591" s="25">
        <v>4651</v>
      </c>
      <c r="W4591" s="25">
        <v>3999</v>
      </c>
      <c r="X4591" s="25" t="s">
        <v>5296</v>
      </c>
    </row>
    <row r="4592" spans="22:24" x14ac:dyDescent="0.25">
      <c r="V4592" s="25">
        <v>4652</v>
      </c>
      <c r="W4592" s="25">
        <v>1943</v>
      </c>
      <c r="X4592" s="25" t="s">
        <v>5297</v>
      </c>
    </row>
    <row r="4593" spans="22:24" x14ac:dyDescent="0.25">
      <c r="V4593" s="25">
        <v>4653</v>
      </c>
      <c r="W4593" s="25">
        <v>167</v>
      </c>
      <c r="X4593" s="25" t="s">
        <v>5298</v>
      </c>
    </row>
    <row r="4594" spans="22:24" x14ac:dyDescent="0.25">
      <c r="V4594" s="25">
        <v>4654</v>
      </c>
      <c r="W4594" s="25">
        <v>3371</v>
      </c>
      <c r="X4594" s="25" t="s">
        <v>5299</v>
      </c>
    </row>
    <row r="4595" spans="22:24" x14ac:dyDescent="0.25">
      <c r="V4595" s="25">
        <v>4655</v>
      </c>
      <c r="W4595" s="25">
        <v>4534</v>
      </c>
      <c r="X4595" s="25" t="s">
        <v>5300</v>
      </c>
    </row>
    <row r="4596" spans="22:24" x14ac:dyDescent="0.25">
      <c r="V4596" s="25">
        <v>4656</v>
      </c>
      <c r="W4596" s="25">
        <v>4534</v>
      </c>
      <c r="X4596" s="25" t="s">
        <v>5301</v>
      </c>
    </row>
    <row r="4597" spans="22:24" x14ac:dyDescent="0.25">
      <c r="V4597" s="25">
        <v>4657</v>
      </c>
      <c r="W4597" s="25">
        <v>647</v>
      </c>
      <c r="X4597" s="25" t="s">
        <v>5302</v>
      </c>
    </row>
    <row r="4598" spans="22:24" x14ac:dyDescent="0.25">
      <c r="V4598" s="25">
        <v>4658</v>
      </c>
      <c r="W4598" s="25">
        <v>647</v>
      </c>
      <c r="X4598" s="25" t="s">
        <v>5303</v>
      </c>
    </row>
    <row r="4599" spans="22:24" x14ac:dyDescent="0.25">
      <c r="V4599" s="25">
        <v>4659</v>
      </c>
      <c r="W4599" s="25">
        <v>647</v>
      </c>
      <c r="X4599" s="25" t="s">
        <v>5304</v>
      </c>
    </row>
    <row r="4600" spans="22:24" x14ac:dyDescent="0.25">
      <c r="V4600" s="25">
        <v>4660</v>
      </c>
      <c r="W4600" s="25">
        <v>647</v>
      </c>
      <c r="X4600" s="25" t="s">
        <v>5305</v>
      </c>
    </row>
    <row r="4601" spans="22:24" x14ac:dyDescent="0.25">
      <c r="V4601" s="25">
        <v>4661</v>
      </c>
      <c r="W4601" s="25">
        <v>647</v>
      </c>
      <c r="X4601" s="25" t="s">
        <v>5306</v>
      </c>
    </row>
    <row r="4602" spans="22:24" x14ac:dyDescent="0.25">
      <c r="V4602" s="25">
        <v>4662</v>
      </c>
      <c r="W4602" s="25">
        <v>647</v>
      </c>
      <c r="X4602" s="25" t="s">
        <v>5307</v>
      </c>
    </row>
    <row r="4603" spans="22:24" x14ac:dyDescent="0.25">
      <c r="V4603" s="25">
        <v>4663</v>
      </c>
      <c r="W4603" s="25">
        <v>647</v>
      </c>
      <c r="X4603" s="25" t="s">
        <v>5308</v>
      </c>
    </row>
    <row r="4604" spans="22:24" x14ac:dyDescent="0.25">
      <c r="V4604" s="25">
        <v>4664</v>
      </c>
      <c r="W4604" s="25">
        <v>1806</v>
      </c>
      <c r="X4604" s="25" t="s">
        <v>5309</v>
      </c>
    </row>
    <row r="4605" spans="22:24" x14ac:dyDescent="0.25">
      <c r="V4605" s="25">
        <v>4665</v>
      </c>
      <c r="W4605" s="25">
        <v>137</v>
      </c>
      <c r="X4605" s="25" t="s">
        <v>5310</v>
      </c>
    </row>
    <row r="4606" spans="22:24" x14ac:dyDescent="0.25">
      <c r="V4606" s="25">
        <v>4666</v>
      </c>
      <c r="W4606" s="25">
        <v>137</v>
      </c>
      <c r="X4606" s="25" t="s">
        <v>5311</v>
      </c>
    </row>
    <row r="4607" spans="22:24" x14ac:dyDescent="0.25">
      <c r="V4607" s="25">
        <v>4667</v>
      </c>
      <c r="W4607" s="25">
        <v>244</v>
      </c>
      <c r="X4607" s="25" t="s">
        <v>5312</v>
      </c>
    </row>
    <row r="4608" spans="22:24" x14ac:dyDescent="0.25">
      <c r="V4608" s="25">
        <v>4668</v>
      </c>
      <c r="W4608" s="25">
        <v>244</v>
      </c>
      <c r="X4608" s="25" t="s">
        <v>5313</v>
      </c>
    </row>
    <row r="4609" spans="22:24" x14ac:dyDescent="0.25">
      <c r="V4609" s="25">
        <v>4669</v>
      </c>
      <c r="W4609" s="25">
        <v>1989</v>
      </c>
      <c r="X4609" s="25" t="s">
        <v>5314</v>
      </c>
    </row>
    <row r="4610" spans="22:24" x14ac:dyDescent="0.25">
      <c r="V4610" s="25">
        <v>4670</v>
      </c>
      <c r="W4610" s="25">
        <v>167</v>
      </c>
      <c r="X4610" s="25" t="s">
        <v>5315</v>
      </c>
    </row>
    <row r="4611" spans="22:24" x14ac:dyDescent="0.25">
      <c r="V4611" s="25">
        <v>4671</v>
      </c>
      <c r="W4611" s="25">
        <v>167</v>
      </c>
      <c r="X4611" s="25" t="s">
        <v>5316</v>
      </c>
    </row>
    <row r="4612" spans="22:24" x14ac:dyDescent="0.25">
      <c r="V4612" s="25">
        <v>4672</v>
      </c>
      <c r="W4612" s="25">
        <v>4534</v>
      </c>
      <c r="X4612" s="25" t="s">
        <v>5317</v>
      </c>
    </row>
    <row r="4613" spans="22:24" x14ac:dyDescent="0.25">
      <c r="V4613" s="25">
        <v>4673</v>
      </c>
      <c r="W4613" s="25">
        <v>167</v>
      </c>
      <c r="X4613" s="25" t="s">
        <v>5318</v>
      </c>
    </row>
    <row r="4614" spans="22:24" x14ac:dyDescent="0.25">
      <c r="V4614" s="26">
        <v>4674</v>
      </c>
      <c r="W4614" s="26">
        <v>3803</v>
      </c>
      <c r="X4614" s="26" t="s">
        <v>5319</v>
      </c>
    </row>
    <row r="4615" spans="22:24" x14ac:dyDescent="0.25">
      <c r="V4615" s="26">
        <v>4675</v>
      </c>
      <c r="W4615" s="26">
        <v>3803</v>
      </c>
      <c r="X4615" s="26" t="s">
        <v>5320</v>
      </c>
    </row>
    <row r="4616" spans="22:24" x14ac:dyDescent="0.25">
      <c r="V4616" s="25">
        <v>4676</v>
      </c>
      <c r="W4616" s="25">
        <v>3390</v>
      </c>
      <c r="X4616" s="25" t="s">
        <v>5321</v>
      </c>
    </row>
    <row r="4617" spans="22:24" x14ac:dyDescent="0.25">
      <c r="V4617" s="26">
        <v>4677</v>
      </c>
      <c r="W4617" s="26">
        <v>3372</v>
      </c>
      <c r="X4617" s="26" t="s">
        <v>5322</v>
      </c>
    </row>
    <row r="4618" spans="22:24" x14ac:dyDescent="0.25">
      <c r="V4618" s="25">
        <v>4678</v>
      </c>
      <c r="W4618" s="25">
        <v>53</v>
      </c>
      <c r="X4618" s="25" t="s">
        <v>5323</v>
      </c>
    </row>
    <row r="4619" spans="22:24" x14ac:dyDescent="0.25">
      <c r="V4619" s="25">
        <v>4679</v>
      </c>
      <c r="W4619" s="25">
        <v>4694</v>
      </c>
      <c r="X4619" s="25" t="s">
        <v>5324</v>
      </c>
    </row>
    <row r="4620" spans="22:24" x14ac:dyDescent="0.25">
      <c r="V4620" s="25">
        <v>4680</v>
      </c>
      <c r="W4620" s="25">
        <v>1342</v>
      </c>
      <c r="X4620" s="25" t="s">
        <v>911</v>
      </c>
    </row>
    <row r="4621" spans="22:24" x14ac:dyDescent="0.25">
      <c r="V4621" s="25">
        <v>4681</v>
      </c>
      <c r="W4621" s="25">
        <v>28</v>
      </c>
      <c r="X4621" s="25" t="s">
        <v>5325</v>
      </c>
    </row>
    <row r="4622" spans="22:24" x14ac:dyDescent="0.25">
      <c r="V4622" s="26">
        <v>4682</v>
      </c>
      <c r="W4622" s="26">
        <v>3372</v>
      </c>
      <c r="X4622" s="26" t="s">
        <v>5326</v>
      </c>
    </row>
    <row r="4623" spans="22:24" x14ac:dyDescent="0.25">
      <c r="V4623" s="25">
        <v>4683</v>
      </c>
      <c r="W4623" s="25">
        <v>2879</v>
      </c>
      <c r="X4623" s="25" t="s">
        <v>5327</v>
      </c>
    </row>
    <row r="4624" spans="22:24" x14ac:dyDescent="0.25">
      <c r="V4624" s="25">
        <v>4684</v>
      </c>
      <c r="W4624" s="25">
        <v>4534</v>
      </c>
      <c r="X4624" s="25" t="s">
        <v>5328</v>
      </c>
    </row>
    <row r="4625" spans="22:24" x14ac:dyDescent="0.25">
      <c r="V4625" s="25">
        <v>4685</v>
      </c>
      <c r="W4625" s="25">
        <v>472</v>
      </c>
      <c r="X4625" s="25" t="s">
        <v>5329</v>
      </c>
    </row>
    <row r="4626" spans="22:24" x14ac:dyDescent="0.25">
      <c r="V4626" s="25">
        <v>4686</v>
      </c>
      <c r="W4626" s="25">
        <v>134</v>
      </c>
      <c r="X4626" s="25" t="s">
        <v>5330</v>
      </c>
    </row>
    <row r="4627" spans="22:24" x14ac:dyDescent="0.25">
      <c r="V4627" s="25">
        <v>4687</v>
      </c>
      <c r="W4627" s="25">
        <v>4433</v>
      </c>
      <c r="X4627" s="25" t="s">
        <v>5331</v>
      </c>
    </row>
    <row r="4628" spans="22:24" x14ac:dyDescent="0.25">
      <c r="V4628" s="25">
        <v>4688</v>
      </c>
      <c r="W4628" s="25">
        <v>4433</v>
      </c>
      <c r="X4628" s="25" t="s">
        <v>5332</v>
      </c>
    </row>
    <row r="4629" spans="22:24" x14ac:dyDescent="0.25">
      <c r="V4629" s="25">
        <v>4689</v>
      </c>
      <c r="W4629" s="25">
        <v>4434</v>
      </c>
      <c r="X4629" s="25" t="s">
        <v>5333</v>
      </c>
    </row>
    <row r="4630" spans="22:24" x14ac:dyDescent="0.25">
      <c r="V4630" s="25">
        <v>4690</v>
      </c>
      <c r="W4630" s="25">
        <v>4434</v>
      </c>
      <c r="X4630" s="25" t="s">
        <v>5334</v>
      </c>
    </row>
    <row r="4631" spans="22:24" x14ac:dyDescent="0.25">
      <c r="V4631" s="25">
        <v>4691</v>
      </c>
      <c r="W4631" s="25">
        <v>4434</v>
      </c>
      <c r="X4631" s="25" t="s">
        <v>5335</v>
      </c>
    </row>
    <row r="4632" spans="22:24" x14ac:dyDescent="0.25">
      <c r="V4632" s="25">
        <v>4692</v>
      </c>
      <c r="W4632" s="25">
        <v>4592</v>
      </c>
      <c r="X4632" s="25" t="s">
        <v>5336</v>
      </c>
    </row>
    <row r="4633" spans="22:24" x14ac:dyDescent="0.25">
      <c r="V4633" s="25">
        <v>4693</v>
      </c>
      <c r="W4633" s="25">
        <v>4592</v>
      </c>
      <c r="X4633" s="25" t="s">
        <v>5337</v>
      </c>
    </row>
    <row r="4634" spans="22:24" x14ac:dyDescent="0.25">
      <c r="V4634" s="25">
        <v>4694</v>
      </c>
      <c r="W4634" s="25">
        <v>4592</v>
      </c>
      <c r="X4634" s="25" t="s">
        <v>5338</v>
      </c>
    </row>
    <row r="4635" spans="22:24" x14ac:dyDescent="0.25">
      <c r="V4635" s="25">
        <v>4695</v>
      </c>
      <c r="W4635" s="25">
        <v>53</v>
      </c>
      <c r="X4635" s="25" t="s">
        <v>5339</v>
      </c>
    </row>
    <row r="4636" spans="22:24" x14ac:dyDescent="0.25">
      <c r="V4636" s="25">
        <v>4696</v>
      </c>
      <c r="W4636" s="25">
        <v>53</v>
      </c>
      <c r="X4636" s="25" t="s">
        <v>5340</v>
      </c>
    </row>
    <row r="4637" spans="22:24" x14ac:dyDescent="0.25">
      <c r="V4637" s="25">
        <v>4697</v>
      </c>
      <c r="W4637" s="25">
        <v>93</v>
      </c>
      <c r="X4637" s="25" t="s">
        <v>5341</v>
      </c>
    </row>
    <row r="4638" spans="22:24" x14ac:dyDescent="0.25">
      <c r="V4638" s="25">
        <v>4698</v>
      </c>
      <c r="W4638" s="25">
        <v>3781</v>
      </c>
      <c r="X4638" s="25" t="s">
        <v>5342</v>
      </c>
    </row>
    <row r="4639" spans="22:24" x14ac:dyDescent="0.25">
      <c r="V4639" s="25">
        <v>4699</v>
      </c>
      <c r="W4639" s="25">
        <v>33</v>
      </c>
      <c r="X4639" s="25" t="s">
        <v>5343</v>
      </c>
    </row>
    <row r="4640" spans="22:24" x14ac:dyDescent="0.25">
      <c r="V4640" s="26">
        <v>4700</v>
      </c>
      <c r="W4640" s="26">
        <v>4699</v>
      </c>
      <c r="X4640" s="26" t="s">
        <v>5344</v>
      </c>
    </row>
    <row r="4641" spans="22:24" x14ac:dyDescent="0.25">
      <c r="V4641" s="25">
        <v>4701</v>
      </c>
      <c r="W4641" s="25">
        <v>4699</v>
      </c>
      <c r="X4641" s="25" t="s">
        <v>5345</v>
      </c>
    </row>
    <row r="4642" spans="22:24" x14ac:dyDescent="0.25">
      <c r="V4642" s="25">
        <v>4702</v>
      </c>
      <c r="W4642" s="25">
        <v>4699</v>
      </c>
      <c r="X4642" s="25" t="s">
        <v>5346</v>
      </c>
    </row>
    <row r="4643" spans="22:24" x14ac:dyDescent="0.25">
      <c r="V4643" s="25">
        <v>4703</v>
      </c>
      <c r="W4643" s="25">
        <v>4699</v>
      </c>
      <c r="X4643" s="25" t="s">
        <v>5347</v>
      </c>
    </row>
    <row r="4644" spans="22:24" x14ac:dyDescent="0.25">
      <c r="V4644" s="25">
        <v>4704</v>
      </c>
      <c r="W4644" s="25">
        <v>134</v>
      </c>
      <c r="X4644" s="25" t="s">
        <v>5348</v>
      </c>
    </row>
    <row r="4645" spans="22:24" x14ac:dyDescent="0.25">
      <c r="V4645" s="25">
        <v>4705</v>
      </c>
      <c r="W4645" s="25">
        <v>2610</v>
      </c>
      <c r="X4645" s="25" t="s">
        <v>5349</v>
      </c>
    </row>
    <row r="4646" spans="22:24" x14ac:dyDescent="0.25">
      <c r="V4646" s="25">
        <v>4706</v>
      </c>
      <c r="W4646" s="25">
        <v>544</v>
      </c>
      <c r="X4646" s="25" t="s">
        <v>1339</v>
      </c>
    </row>
    <row r="4647" spans="22:24" x14ac:dyDescent="0.25">
      <c r="V4647" s="25">
        <v>4707</v>
      </c>
      <c r="W4647" s="25">
        <v>4534</v>
      </c>
      <c r="X4647" s="25" t="s">
        <v>5350</v>
      </c>
    </row>
    <row r="4648" spans="22:24" x14ac:dyDescent="0.25">
      <c r="V4648" s="25">
        <v>4708</v>
      </c>
      <c r="W4648" s="25">
        <v>2688</v>
      </c>
      <c r="X4648" s="25" t="s">
        <v>5351</v>
      </c>
    </row>
    <row r="4649" spans="22:24" x14ac:dyDescent="0.25">
      <c r="V4649" s="25">
        <v>4709</v>
      </c>
      <c r="W4649" s="25">
        <v>167</v>
      </c>
      <c r="X4649" s="25" t="s">
        <v>5352</v>
      </c>
    </row>
    <row r="4650" spans="22:24" x14ac:dyDescent="0.25">
      <c r="V4650" s="26">
        <v>4710</v>
      </c>
      <c r="W4650" s="26">
        <v>3373</v>
      </c>
      <c r="X4650" s="26" t="s">
        <v>5353</v>
      </c>
    </row>
    <row r="4651" spans="22:24" x14ac:dyDescent="0.25">
      <c r="V4651" s="25">
        <v>4711</v>
      </c>
      <c r="W4651" s="25">
        <v>1852</v>
      </c>
      <c r="X4651" s="25" t="s">
        <v>5354</v>
      </c>
    </row>
    <row r="4652" spans="22:24" x14ac:dyDescent="0.25">
      <c r="V4652" s="25">
        <v>4712</v>
      </c>
      <c r="W4652" s="25">
        <v>1852</v>
      </c>
      <c r="X4652" s="25" t="s">
        <v>5355</v>
      </c>
    </row>
    <row r="4653" spans="22:24" x14ac:dyDescent="0.25">
      <c r="V4653" s="25">
        <v>4713</v>
      </c>
      <c r="W4653" s="25">
        <v>1852</v>
      </c>
      <c r="X4653" s="25" t="s">
        <v>5356</v>
      </c>
    </row>
    <row r="4654" spans="22:24" x14ac:dyDescent="0.25">
      <c r="V4654" s="25">
        <v>4714</v>
      </c>
      <c r="W4654" s="25">
        <v>1852</v>
      </c>
      <c r="X4654" s="25" t="s">
        <v>5357</v>
      </c>
    </row>
    <row r="4655" spans="22:24" x14ac:dyDescent="0.25">
      <c r="V4655" s="25">
        <v>4715</v>
      </c>
      <c r="W4655" s="25">
        <v>4534</v>
      </c>
      <c r="X4655" s="25" t="s">
        <v>5358</v>
      </c>
    </row>
    <row r="4656" spans="22:24" x14ac:dyDescent="0.25">
      <c r="V4656" s="25">
        <v>4716</v>
      </c>
      <c r="W4656" s="25">
        <v>108</v>
      </c>
      <c r="X4656" s="25" t="s">
        <v>5359</v>
      </c>
    </row>
    <row r="4657" spans="22:24" x14ac:dyDescent="0.25">
      <c r="V4657" s="26">
        <v>4717</v>
      </c>
      <c r="W4657" s="26">
        <v>3372</v>
      </c>
      <c r="X4657" s="26" t="s">
        <v>5360</v>
      </c>
    </row>
    <row r="4658" spans="22:24" x14ac:dyDescent="0.25">
      <c r="V4658" s="25">
        <v>4718</v>
      </c>
      <c r="W4658" s="25">
        <v>3558</v>
      </c>
      <c r="X4658" s="25" t="s">
        <v>5361</v>
      </c>
    </row>
    <row r="4659" spans="22:24" x14ac:dyDescent="0.25">
      <c r="V4659" s="25">
        <v>4719</v>
      </c>
      <c r="W4659" s="25">
        <v>93</v>
      </c>
      <c r="X4659" s="25" t="s">
        <v>5362</v>
      </c>
    </row>
    <row r="4660" spans="22:24" x14ac:dyDescent="0.25">
      <c r="V4660" s="25">
        <v>4720</v>
      </c>
      <c r="W4660" s="25">
        <v>4534</v>
      </c>
      <c r="X4660" s="25" t="s">
        <v>5363</v>
      </c>
    </row>
    <row r="4661" spans="22:24" x14ac:dyDescent="0.25">
      <c r="V4661" s="25">
        <v>4721</v>
      </c>
      <c r="W4661" s="25">
        <v>4534</v>
      </c>
      <c r="X4661" s="25" t="s">
        <v>5364</v>
      </c>
    </row>
    <row r="4662" spans="22:24" x14ac:dyDescent="0.25">
      <c r="V4662" s="25">
        <v>4722</v>
      </c>
      <c r="W4662" s="25">
        <v>1937</v>
      </c>
      <c r="X4662" s="25" t="s">
        <v>5365</v>
      </c>
    </row>
    <row r="4663" spans="22:24" x14ac:dyDescent="0.25">
      <c r="V4663" s="25">
        <v>4723</v>
      </c>
      <c r="W4663" s="25">
        <v>167</v>
      </c>
      <c r="X4663" s="25" t="s">
        <v>5366</v>
      </c>
    </row>
    <row r="4664" spans="22:24" x14ac:dyDescent="0.25">
      <c r="V4664" s="25">
        <v>4724</v>
      </c>
      <c r="W4664" s="25">
        <v>42</v>
      </c>
      <c r="X4664" s="25" t="s">
        <v>5367</v>
      </c>
    </row>
    <row r="4665" spans="22:24" x14ac:dyDescent="0.25">
      <c r="V4665" s="25">
        <v>4725</v>
      </c>
      <c r="W4665" s="25">
        <v>1991</v>
      </c>
      <c r="X4665" s="25" t="s">
        <v>5368</v>
      </c>
    </row>
    <row r="4666" spans="22:24" x14ac:dyDescent="0.25">
      <c r="V4666" s="25">
        <v>4726</v>
      </c>
      <c r="W4666" s="25">
        <v>1806</v>
      </c>
      <c r="X4666" s="25" t="s">
        <v>5369</v>
      </c>
    </row>
    <row r="4667" spans="22:24" x14ac:dyDescent="0.25">
      <c r="V4667" s="25">
        <v>4727</v>
      </c>
      <c r="W4667" s="25">
        <v>1937</v>
      </c>
      <c r="X4667" s="25" t="s">
        <v>5370</v>
      </c>
    </row>
    <row r="4668" spans="22:24" x14ac:dyDescent="0.25">
      <c r="V4668" s="25">
        <v>4728</v>
      </c>
      <c r="W4668" s="25">
        <v>2876</v>
      </c>
      <c r="X4668" s="25" t="s">
        <v>5371</v>
      </c>
    </row>
    <row r="4669" spans="22:24" x14ac:dyDescent="0.25">
      <c r="V4669" s="25">
        <v>4729</v>
      </c>
      <c r="W4669" s="25">
        <v>647</v>
      </c>
      <c r="X4669" s="25" t="s">
        <v>5372</v>
      </c>
    </row>
    <row r="4670" spans="22:24" x14ac:dyDescent="0.25">
      <c r="V4670" s="25">
        <v>4730</v>
      </c>
      <c r="W4670" s="25">
        <v>4729</v>
      </c>
      <c r="X4670" s="25" t="s">
        <v>5373</v>
      </c>
    </row>
    <row r="4671" spans="22:24" x14ac:dyDescent="0.25">
      <c r="V4671" s="25">
        <v>4731</v>
      </c>
      <c r="W4671" s="25">
        <v>4729</v>
      </c>
      <c r="X4671" s="25" t="s">
        <v>5374</v>
      </c>
    </row>
    <row r="4672" spans="22:24" x14ac:dyDescent="0.25">
      <c r="V4672" s="25">
        <v>4732</v>
      </c>
      <c r="W4672" s="25">
        <v>4729</v>
      </c>
      <c r="X4672" s="25" t="s">
        <v>5375</v>
      </c>
    </row>
    <row r="4673" spans="22:24" x14ac:dyDescent="0.25">
      <c r="V4673" s="25">
        <v>4733</v>
      </c>
      <c r="W4673" s="25">
        <v>4729</v>
      </c>
      <c r="X4673" s="25" t="s">
        <v>5376</v>
      </c>
    </row>
    <row r="4674" spans="22:24" x14ac:dyDescent="0.25">
      <c r="V4674" s="25">
        <v>4734</v>
      </c>
      <c r="W4674" s="25">
        <v>4729</v>
      </c>
      <c r="X4674" s="25" t="s">
        <v>5377</v>
      </c>
    </row>
    <row r="4675" spans="22:24" x14ac:dyDescent="0.25">
      <c r="V4675" s="25">
        <v>4735</v>
      </c>
      <c r="W4675" s="25">
        <v>647</v>
      </c>
      <c r="X4675" s="25" t="s">
        <v>5378</v>
      </c>
    </row>
    <row r="4676" spans="22:24" x14ac:dyDescent="0.25">
      <c r="V4676" s="25">
        <v>4736</v>
      </c>
      <c r="W4676" s="25">
        <v>4735</v>
      </c>
      <c r="X4676" s="25" t="s">
        <v>5379</v>
      </c>
    </row>
    <row r="4677" spans="22:24" x14ac:dyDescent="0.25">
      <c r="V4677" s="25">
        <v>4737</v>
      </c>
      <c r="W4677" s="25">
        <v>4735</v>
      </c>
      <c r="X4677" s="25" t="s">
        <v>5380</v>
      </c>
    </row>
    <row r="4678" spans="22:24" x14ac:dyDescent="0.25">
      <c r="V4678" s="25">
        <v>4738</v>
      </c>
      <c r="W4678" s="25">
        <v>4735</v>
      </c>
      <c r="X4678" s="25" t="s">
        <v>5381</v>
      </c>
    </row>
    <row r="4679" spans="22:24" x14ac:dyDescent="0.25">
      <c r="V4679" s="25">
        <v>4739</v>
      </c>
      <c r="W4679" s="25">
        <v>4735</v>
      </c>
      <c r="X4679" s="25" t="s">
        <v>5382</v>
      </c>
    </row>
    <row r="4680" spans="22:24" x14ac:dyDescent="0.25">
      <c r="V4680" s="25">
        <v>4740</v>
      </c>
      <c r="W4680" s="25">
        <v>4534</v>
      </c>
      <c r="X4680" s="25" t="s">
        <v>5383</v>
      </c>
    </row>
    <row r="4681" spans="22:24" x14ac:dyDescent="0.25">
      <c r="V4681" s="25">
        <v>4741</v>
      </c>
      <c r="W4681" s="25">
        <v>2022</v>
      </c>
      <c r="X4681" s="25" t="s">
        <v>5384</v>
      </c>
    </row>
    <row r="4682" spans="22:24" x14ac:dyDescent="0.25">
      <c r="V4682" s="25">
        <v>4742</v>
      </c>
      <c r="W4682" s="25">
        <v>1806</v>
      </c>
      <c r="X4682" s="25" t="s">
        <v>5385</v>
      </c>
    </row>
    <row r="4683" spans="22:24" x14ac:dyDescent="0.25">
      <c r="V4683" s="25">
        <v>4743</v>
      </c>
      <c r="W4683" s="25">
        <v>42</v>
      </c>
      <c r="X4683" s="25" t="s">
        <v>5386</v>
      </c>
    </row>
    <row r="4684" spans="22:24" x14ac:dyDescent="0.25">
      <c r="V4684" s="25">
        <v>4744</v>
      </c>
      <c r="W4684" s="25">
        <v>42</v>
      </c>
      <c r="X4684" s="25" t="s">
        <v>5387</v>
      </c>
    </row>
    <row r="4685" spans="22:24" x14ac:dyDescent="0.25">
      <c r="V4685" s="25">
        <v>4745</v>
      </c>
      <c r="W4685" s="25">
        <v>42</v>
      </c>
      <c r="X4685" s="25" t="s">
        <v>5388</v>
      </c>
    </row>
    <row r="4686" spans="22:24" x14ac:dyDescent="0.25">
      <c r="V4686" s="25">
        <v>4746</v>
      </c>
      <c r="W4686" s="25">
        <v>4534</v>
      </c>
      <c r="X4686" s="25" t="s">
        <v>5389</v>
      </c>
    </row>
    <row r="4687" spans="22:24" x14ac:dyDescent="0.25">
      <c r="V4687" s="25">
        <v>4747</v>
      </c>
      <c r="W4687" s="25">
        <v>4132</v>
      </c>
      <c r="X4687" s="25" t="s">
        <v>5390</v>
      </c>
    </row>
    <row r="4688" spans="22:24" x14ac:dyDescent="0.25">
      <c r="V4688" s="25">
        <v>4748</v>
      </c>
      <c r="W4688" s="25">
        <v>4132</v>
      </c>
      <c r="X4688" s="25" t="s">
        <v>5391</v>
      </c>
    </row>
    <row r="4689" spans="22:24" x14ac:dyDescent="0.25">
      <c r="V4689" s="25">
        <v>4749</v>
      </c>
      <c r="W4689" s="25">
        <v>3558</v>
      </c>
      <c r="X4689" s="25" t="s">
        <v>5392</v>
      </c>
    </row>
    <row r="4690" spans="22:24" x14ac:dyDescent="0.25">
      <c r="V4690" s="25">
        <v>4750</v>
      </c>
      <c r="W4690" s="25">
        <v>1937</v>
      </c>
      <c r="X4690" s="25" t="s">
        <v>5393</v>
      </c>
    </row>
    <row r="4691" spans="22:24" x14ac:dyDescent="0.25">
      <c r="V4691" s="25">
        <v>4751</v>
      </c>
      <c r="W4691" s="25">
        <v>167</v>
      </c>
      <c r="X4691" s="25" t="s">
        <v>5394</v>
      </c>
    </row>
    <row r="4692" spans="22:24" x14ac:dyDescent="0.25">
      <c r="V4692" s="25">
        <v>4752</v>
      </c>
      <c r="W4692" s="25">
        <v>536</v>
      </c>
      <c r="X4692" s="25" t="s">
        <v>5395</v>
      </c>
    </row>
    <row r="4693" spans="22:24" x14ac:dyDescent="0.25">
      <c r="V4693" s="25">
        <v>4753</v>
      </c>
      <c r="W4693" s="25">
        <v>167</v>
      </c>
      <c r="X4693" s="25" t="s">
        <v>5396</v>
      </c>
    </row>
    <row r="4694" spans="22:24" x14ac:dyDescent="0.25">
      <c r="V4694" s="25">
        <v>4754</v>
      </c>
      <c r="W4694" s="25">
        <v>3460</v>
      </c>
      <c r="X4694" s="25" t="s">
        <v>5397</v>
      </c>
    </row>
    <row r="4695" spans="22:24" x14ac:dyDescent="0.25">
      <c r="V4695" s="25">
        <v>4755</v>
      </c>
      <c r="W4695" s="25">
        <v>4534</v>
      </c>
      <c r="X4695" s="25" t="s">
        <v>5398</v>
      </c>
    </row>
    <row r="4696" spans="22:24" x14ac:dyDescent="0.25">
      <c r="V4696" s="25">
        <v>4756</v>
      </c>
      <c r="W4696" s="25">
        <v>4534</v>
      </c>
      <c r="X4696" s="25" t="s">
        <v>5399</v>
      </c>
    </row>
    <row r="4697" spans="22:24" x14ac:dyDescent="0.25">
      <c r="V4697" s="25">
        <v>4757</v>
      </c>
      <c r="W4697" s="25">
        <v>2566</v>
      </c>
      <c r="X4697" s="25" t="s">
        <v>5400</v>
      </c>
    </row>
    <row r="4698" spans="22:24" x14ac:dyDescent="0.25">
      <c r="V4698" s="25">
        <v>4758</v>
      </c>
      <c r="W4698" s="25">
        <v>4757</v>
      </c>
      <c r="X4698" s="25" t="s">
        <v>5401</v>
      </c>
    </row>
    <row r="4699" spans="22:24" x14ac:dyDescent="0.25">
      <c r="V4699" s="26">
        <v>4759</v>
      </c>
      <c r="W4699" s="26">
        <v>3372</v>
      </c>
      <c r="X4699" s="26" t="s">
        <v>5402</v>
      </c>
    </row>
    <row r="4700" spans="22:24" x14ac:dyDescent="0.25">
      <c r="V4700" s="26">
        <v>4760</v>
      </c>
      <c r="W4700" s="26">
        <v>2870</v>
      </c>
      <c r="X4700" s="26" t="s">
        <v>5403</v>
      </c>
    </row>
    <row r="4701" spans="22:24" x14ac:dyDescent="0.25">
      <c r="V4701" s="25">
        <v>4761</v>
      </c>
      <c r="W4701" s="25">
        <v>2610</v>
      </c>
      <c r="X4701" s="25" t="s">
        <v>5404</v>
      </c>
    </row>
    <row r="4702" spans="22:24" x14ac:dyDescent="0.25">
      <c r="V4702" s="25">
        <v>4762</v>
      </c>
      <c r="W4702" s="25">
        <v>4534</v>
      </c>
      <c r="X4702" s="25" t="s">
        <v>5405</v>
      </c>
    </row>
    <row r="4703" spans="22:24" x14ac:dyDescent="0.25">
      <c r="V4703" s="25">
        <v>4763</v>
      </c>
      <c r="W4703" s="25">
        <v>4132</v>
      </c>
      <c r="X4703" s="25" t="s">
        <v>5406</v>
      </c>
    </row>
    <row r="4704" spans="22:24" x14ac:dyDescent="0.25">
      <c r="V4704" s="25">
        <v>4764</v>
      </c>
      <c r="W4704" s="25">
        <v>269</v>
      </c>
      <c r="X4704" s="25" t="s">
        <v>5407</v>
      </c>
    </row>
    <row r="4705" spans="22:24" x14ac:dyDescent="0.25">
      <c r="V4705" s="25">
        <v>4765</v>
      </c>
      <c r="W4705" s="25">
        <v>4764</v>
      </c>
      <c r="X4705" s="25" t="s">
        <v>5408</v>
      </c>
    </row>
    <row r="4706" spans="22:24" x14ac:dyDescent="0.25">
      <c r="V4706" s="25">
        <v>4766</v>
      </c>
      <c r="W4706" s="25">
        <v>4764</v>
      </c>
      <c r="X4706" s="25" t="s">
        <v>5409</v>
      </c>
    </row>
    <row r="4707" spans="22:24" x14ac:dyDescent="0.25">
      <c r="V4707" s="25">
        <v>4767</v>
      </c>
      <c r="W4707" s="25">
        <v>4764</v>
      </c>
      <c r="X4707" s="25" t="s">
        <v>5410</v>
      </c>
    </row>
    <row r="4708" spans="22:24" x14ac:dyDescent="0.25">
      <c r="V4708" s="25">
        <v>4768</v>
      </c>
      <c r="W4708" s="25">
        <v>3370</v>
      </c>
      <c r="X4708" s="25" t="s">
        <v>5411</v>
      </c>
    </row>
    <row r="4709" spans="22:24" x14ac:dyDescent="0.25">
      <c r="V4709" s="25">
        <v>4769</v>
      </c>
      <c r="W4709" s="25">
        <v>53</v>
      </c>
      <c r="X4709" s="25" t="s">
        <v>5412</v>
      </c>
    </row>
    <row r="4710" spans="22:24" x14ac:dyDescent="0.25">
      <c r="V4710" s="25">
        <v>4770</v>
      </c>
      <c r="W4710" s="25">
        <v>1820</v>
      </c>
      <c r="X4710" s="25" t="s">
        <v>5413</v>
      </c>
    </row>
    <row r="4711" spans="22:24" x14ac:dyDescent="0.25">
      <c r="V4711" s="25">
        <v>4771</v>
      </c>
      <c r="W4711" s="25">
        <v>167</v>
      </c>
      <c r="X4711" s="25" t="s">
        <v>5414</v>
      </c>
    </row>
    <row r="4712" spans="22:24" x14ac:dyDescent="0.25">
      <c r="V4712" s="25">
        <v>4772</v>
      </c>
      <c r="W4712" s="25">
        <v>3460</v>
      </c>
      <c r="X4712" s="25" t="s">
        <v>5415</v>
      </c>
    </row>
    <row r="4713" spans="22:24" x14ac:dyDescent="0.25">
      <c r="V4713" s="25">
        <v>4773</v>
      </c>
      <c r="W4713" s="25">
        <v>4757</v>
      </c>
      <c r="X4713" s="25" t="s">
        <v>5416</v>
      </c>
    </row>
    <row r="4714" spans="22:24" x14ac:dyDescent="0.25">
      <c r="V4714" s="25">
        <v>4774</v>
      </c>
      <c r="W4714" s="25">
        <v>2814</v>
      </c>
      <c r="X4714" s="25" t="s">
        <v>913</v>
      </c>
    </row>
    <row r="4715" spans="22:24" x14ac:dyDescent="0.25">
      <c r="V4715" s="25">
        <v>4775</v>
      </c>
      <c r="W4715" s="25">
        <v>3899</v>
      </c>
      <c r="X4715" s="25" t="s">
        <v>5417</v>
      </c>
    </row>
    <row r="4716" spans="22:24" x14ac:dyDescent="0.25">
      <c r="V4716" s="25">
        <v>4776</v>
      </c>
      <c r="W4716" s="25">
        <v>167</v>
      </c>
      <c r="X4716" s="25" t="s">
        <v>5418</v>
      </c>
    </row>
    <row r="4717" spans="22:24" x14ac:dyDescent="0.25">
      <c r="V4717" s="25">
        <v>4777</v>
      </c>
      <c r="W4717" s="25">
        <v>2022</v>
      </c>
      <c r="X4717" s="25" t="s">
        <v>5419</v>
      </c>
    </row>
    <row r="4718" spans="22:24" x14ac:dyDescent="0.25">
      <c r="V4718" s="25">
        <v>4778</v>
      </c>
      <c r="W4718" s="25">
        <v>1984</v>
      </c>
      <c r="X4718" s="25" t="s">
        <v>5420</v>
      </c>
    </row>
    <row r="4719" spans="22:24" x14ac:dyDescent="0.25">
      <c r="V4719" s="25">
        <v>4779</v>
      </c>
      <c r="W4719" s="25">
        <v>1820</v>
      </c>
      <c r="X4719" s="25" t="s">
        <v>5421</v>
      </c>
    </row>
    <row r="4720" spans="22:24" x14ac:dyDescent="0.25">
      <c r="V4720" s="26">
        <v>4780</v>
      </c>
      <c r="W4720" s="26">
        <v>3372</v>
      </c>
      <c r="X4720" s="26" t="s">
        <v>5422</v>
      </c>
    </row>
    <row r="4721" spans="22:24" x14ac:dyDescent="0.25">
      <c r="V4721" s="25">
        <v>4781</v>
      </c>
      <c r="W4721" s="25">
        <v>3372</v>
      </c>
      <c r="X4721" s="25" t="s">
        <v>5423</v>
      </c>
    </row>
    <row r="4722" spans="22:24" x14ac:dyDescent="0.25">
      <c r="V4722" s="25">
        <v>4782</v>
      </c>
      <c r="W4722" s="25">
        <v>167</v>
      </c>
      <c r="X4722" s="25" t="s">
        <v>5424</v>
      </c>
    </row>
    <row r="4723" spans="22:24" x14ac:dyDescent="0.25">
      <c r="V4723" s="25">
        <v>4783</v>
      </c>
      <c r="W4723" s="25">
        <v>1928</v>
      </c>
      <c r="X4723" s="25" t="s">
        <v>5425</v>
      </c>
    </row>
    <row r="4724" spans="22:24" x14ac:dyDescent="0.25">
      <c r="V4724" s="25">
        <v>4784</v>
      </c>
      <c r="W4724" s="25">
        <v>1959</v>
      </c>
      <c r="X4724" s="25" t="s">
        <v>5426</v>
      </c>
    </row>
    <row r="4725" spans="22:24" x14ac:dyDescent="0.25">
      <c r="V4725" s="25">
        <v>4785</v>
      </c>
      <c r="W4725" s="25">
        <v>1973</v>
      </c>
      <c r="X4725" s="25" t="s">
        <v>5427</v>
      </c>
    </row>
    <row r="4726" spans="22:24" x14ac:dyDescent="0.25">
      <c r="V4726" s="25">
        <v>4786</v>
      </c>
      <c r="W4726" s="25">
        <v>1937</v>
      </c>
      <c r="X4726" s="25" t="s">
        <v>5428</v>
      </c>
    </row>
    <row r="4727" spans="22:24" x14ac:dyDescent="0.25">
      <c r="V4727" s="25">
        <v>4787</v>
      </c>
      <c r="W4727" s="25">
        <v>1972</v>
      </c>
      <c r="X4727" s="25" t="s">
        <v>5429</v>
      </c>
    </row>
    <row r="4728" spans="22:24" x14ac:dyDescent="0.25">
      <c r="V4728" s="25">
        <v>4788</v>
      </c>
      <c r="W4728" s="25">
        <v>2610</v>
      </c>
      <c r="X4728" s="25" t="s">
        <v>5430</v>
      </c>
    </row>
    <row r="4729" spans="22:24" x14ac:dyDescent="0.25">
      <c r="V4729" s="25">
        <v>4789</v>
      </c>
      <c r="W4729" s="25">
        <v>3929</v>
      </c>
      <c r="X4729" s="25" t="s">
        <v>5431</v>
      </c>
    </row>
    <row r="4730" spans="22:24" x14ac:dyDescent="0.25">
      <c r="V4730" s="25">
        <v>4790</v>
      </c>
      <c r="W4730" s="25">
        <v>1981</v>
      </c>
      <c r="X4730" s="25" t="s">
        <v>5432</v>
      </c>
    </row>
    <row r="4731" spans="22:24" x14ac:dyDescent="0.25">
      <c r="V4731" s="26">
        <v>4791</v>
      </c>
      <c r="W4731" s="26">
        <v>3375</v>
      </c>
      <c r="X4731" s="26" t="s">
        <v>5433</v>
      </c>
    </row>
    <row r="4732" spans="22:24" x14ac:dyDescent="0.25">
      <c r="V4732" s="25">
        <v>4792</v>
      </c>
      <c r="W4732" s="25">
        <v>1959</v>
      </c>
      <c r="X4732" s="25" t="s">
        <v>5434</v>
      </c>
    </row>
    <row r="4733" spans="22:24" x14ac:dyDescent="0.25">
      <c r="V4733" s="25">
        <v>4793</v>
      </c>
      <c r="W4733" s="25">
        <v>53</v>
      </c>
      <c r="X4733" s="25" t="s">
        <v>5435</v>
      </c>
    </row>
    <row r="4734" spans="22:24" x14ac:dyDescent="0.25">
      <c r="V4734" s="25">
        <v>4794</v>
      </c>
      <c r="W4734" s="25">
        <v>53</v>
      </c>
      <c r="X4734" s="25" t="s">
        <v>5436</v>
      </c>
    </row>
    <row r="4735" spans="22:24" x14ac:dyDescent="0.25">
      <c r="V4735" s="25">
        <v>4795</v>
      </c>
      <c r="W4735" s="25">
        <v>647</v>
      </c>
      <c r="X4735" s="25" t="s">
        <v>5437</v>
      </c>
    </row>
    <row r="4736" spans="22:24" x14ac:dyDescent="0.25">
      <c r="V4736" s="25">
        <v>4796</v>
      </c>
      <c r="W4736" s="25">
        <v>647</v>
      </c>
      <c r="X4736" s="25" t="s">
        <v>5438</v>
      </c>
    </row>
    <row r="4737" spans="22:24" x14ac:dyDescent="0.25">
      <c r="V4737" s="25">
        <v>4797</v>
      </c>
      <c r="W4737" s="25">
        <v>647</v>
      </c>
      <c r="X4737" s="25" t="s">
        <v>5439</v>
      </c>
    </row>
    <row r="4738" spans="22:24" x14ac:dyDescent="0.25">
      <c r="V4738" s="25">
        <v>4798</v>
      </c>
      <c r="W4738" s="25">
        <v>647</v>
      </c>
      <c r="X4738" s="25" t="s">
        <v>5440</v>
      </c>
    </row>
    <row r="4739" spans="22:24" x14ac:dyDescent="0.25">
      <c r="V4739" s="25">
        <v>4799</v>
      </c>
      <c r="W4739" s="25">
        <v>2545</v>
      </c>
      <c r="X4739" s="25" t="s">
        <v>5441</v>
      </c>
    </row>
    <row r="4740" spans="22:24" x14ac:dyDescent="0.25">
      <c r="V4740" s="25">
        <v>4800</v>
      </c>
      <c r="W4740" s="25">
        <v>2545</v>
      </c>
      <c r="X4740" s="25" t="s">
        <v>5442</v>
      </c>
    </row>
    <row r="4741" spans="22:24" x14ac:dyDescent="0.25">
      <c r="V4741" s="25">
        <v>4801</v>
      </c>
      <c r="W4741" s="25">
        <v>2545</v>
      </c>
      <c r="X4741" s="25" t="s">
        <v>5443</v>
      </c>
    </row>
    <row r="4742" spans="22:24" x14ac:dyDescent="0.25">
      <c r="V4742" s="25">
        <v>4802</v>
      </c>
      <c r="W4742" s="25">
        <v>1937</v>
      </c>
      <c r="X4742" s="25" t="s">
        <v>5444</v>
      </c>
    </row>
    <row r="4743" spans="22:24" x14ac:dyDescent="0.25">
      <c r="V4743" s="25">
        <v>4803</v>
      </c>
      <c r="W4743" s="25">
        <v>1806</v>
      </c>
      <c r="X4743" s="25" t="s">
        <v>5445</v>
      </c>
    </row>
    <row r="4744" spans="22:24" x14ac:dyDescent="0.25">
      <c r="V4744" s="25">
        <v>4804</v>
      </c>
      <c r="W4744" s="25">
        <v>2480</v>
      </c>
      <c r="X4744" s="25" t="s">
        <v>5446</v>
      </c>
    </row>
    <row r="4745" spans="22:24" x14ac:dyDescent="0.25">
      <c r="V4745" s="25">
        <v>4805</v>
      </c>
      <c r="W4745" s="25">
        <v>647</v>
      </c>
      <c r="X4745" s="25" t="s">
        <v>5447</v>
      </c>
    </row>
    <row r="4746" spans="22:24" x14ac:dyDescent="0.25">
      <c r="V4746" s="25">
        <v>4806</v>
      </c>
      <c r="W4746" s="25">
        <v>4534</v>
      </c>
      <c r="X4746" s="25" t="s">
        <v>5448</v>
      </c>
    </row>
    <row r="4747" spans="22:24" x14ac:dyDescent="0.25">
      <c r="V4747" s="25">
        <v>4807</v>
      </c>
      <c r="W4747" s="25">
        <v>167</v>
      </c>
      <c r="X4747" s="25" t="s">
        <v>5449</v>
      </c>
    </row>
    <row r="4748" spans="22:24" x14ac:dyDescent="0.25">
      <c r="V4748" s="25">
        <v>4808</v>
      </c>
      <c r="W4748" s="25">
        <v>167</v>
      </c>
      <c r="X4748" s="25" t="s">
        <v>5450</v>
      </c>
    </row>
    <row r="4749" spans="22:24" x14ac:dyDescent="0.25">
      <c r="V4749" s="25">
        <v>4809</v>
      </c>
      <c r="W4749" s="25">
        <v>2878</v>
      </c>
      <c r="X4749" s="25" t="s">
        <v>5451</v>
      </c>
    </row>
    <row r="4750" spans="22:24" x14ac:dyDescent="0.25">
      <c r="V4750" s="25">
        <v>4810</v>
      </c>
      <c r="W4750" s="25">
        <v>2688</v>
      </c>
      <c r="X4750" s="25" t="s">
        <v>5452</v>
      </c>
    </row>
    <row r="4751" spans="22:24" x14ac:dyDescent="0.25">
      <c r="V4751" s="26">
        <v>4811</v>
      </c>
      <c r="W4751" s="26">
        <v>3370</v>
      </c>
      <c r="X4751" s="26" t="s">
        <v>5453</v>
      </c>
    </row>
    <row r="4752" spans="22:24" x14ac:dyDescent="0.25">
      <c r="V4752" s="25">
        <v>4812</v>
      </c>
      <c r="W4752" s="25">
        <v>4534</v>
      </c>
      <c r="X4752" s="25" t="s">
        <v>5454</v>
      </c>
    </row>
    <row r="4753" spans="22:24" x14ac:dyDescent="0.25">
      <c r="V4753" s="25">
        <v>4813</v>
      </c>
      <c r="W4753" s="25">
        <v>2449</v>
      </c>
      <c r="X4753" s="25" t="s">
        <v>5455</v>
      </c>
    </row>
    <row r="4754" spans="22:24" x14ac:dyDescent="0.25">
      <c r="V4754" s="25">
        <v>4814</v>
      </c>
      <c r="W4754" s="25">
        <v>2445</v>
      </c>
      <c r="X4754" s="25" t="s">
        <v>5456</v>
      </c>
    </row>
    <row r="4755" spans="22:24" x14ac:dyDescent="0.25">
      <c r="V4755" s="25">
        <v>4815</v>
      </c>
      <c r="W4755" s="25">
        <v>2442</v>
      </c>
      <c r="X4755" s="25" t="s">
        <v>5457</v>
      </c>
    </row>
    <row r="4756" spans="22:24" x14ac:dyDescent="0.25">
      <c r="V4756" s="25">
        <v>4816</v>
      </c>
      <c r="W4756" s="25">
        <v>435</v>
      </c>
      <c r="X4756" s="25" t="s">
        <v>5458</v>
      </c>
    </row>
    <row r="4757" spans="22:24" x14ac:dyDescent="0.25">
      <c r="V4757" s="25">
        <v>4817</v>
      </c>
      <c r="W4757" s="25">
        <v>3389</v>
      </c>
      <c r="X4757" s="25" t="s">
        <v>5459</v>
      </c>
    </row>
    <row r="4758" spans="22:24" x14ac:dyDescent="0.25">
      <c r="V4758" s="25">
        <v>4818</v>
      </c>
      <c r="W4758" s="25">
        <v>3906</v>
      </c>
      <c r="X4758" s="25" t="s">
        <v>5460</v>
      </c>
    </row>
    <row r="4759" spans="22:24" x14ac:dyDescent="0.25">
      <c r="V4759" s="25">
        <v>4819</v>
      </c>
      <c r="W4759" s="25">
        <v>1937</v>
      </c>
      <c r="X4759" s="25" t="s">
        <v>5461</v>
      </c>
    </row>
    <row r="4760" spans="22:24" x14ac:dyDescent="0.25">
      <c r="V4760" s="25">
        <v>4820</v>
      </c>
      <c r="W4760" s="25">
        <v>1940</v>
      </c>
      <c r="X4760" s="25" t="s">
        <v>5462</v>
      </c>
    </row>
    <row r="4761" spans="22:24" x14ac:dyDescent="0.25">
      <c r="V4761" s="25">
        <v>4821</v>
      </c>
      <c r="W4761" s="25">
        <v>167</v>
      </c>
      <c r="X4761" s="25" t="s">
        <v>5463</v>
      </c>
    </row>
    <row r="4762" spans="22:24" x14ac:dyDescent="0.25">
      <c r="V4762" s="26">
        <v>4822</v>
      </c>
      <c r="W4762" s="26">
        <v>3372</v>
      </c>
      <c r="X4762" s="26" t="s">
        <v>5464</v>
      </c>
    </row>
    <row r="4763" spans="22:24" x14ac:dyDescent="0.25">
      <c r="V4763" s="25">
        <v>4823</v>
      </c>
      <c r="W4763" s="25">
        <v>341</v>
      </c>
      <c r="X4763" s="25" t="s">
        <v>5465</v>
      </c>
    </row>
    <row r="4764" spans="22:24" x14ac:dyDescent="0.25">
      <c r="V4764" s="25">
        <v>4824</v>
      </c>
      <c r="W4764" s="25">
        <v>3372</v>
      </c>
      <c r="X4764" s="25" t="s">
        <v>5466</v>
      </c>
    </row>
    <row r="4765" spans="22:24" x14ac:dyDescent="0.25">
      <c r="V4765" s="25">
        <v>4825</v>
      </c>
      <c r="W4765" s="25">
        <v>397</v>
      </c>
      <c r="X4765" s="25" t="s">
        <v>5467</v>
      </c>
    </row>
    <row r="4766" spans="22:24" x14ac:dyDescent="0.25">
      <c r="V4766" s="25">
        <v>4826</v>
      </c>
      <c r="W4766" s="25">
        <v>397</v>
      </c>
      <c r="X4766" s="25" t="s">
        <v>5468</v>
      </c>
    </row>
    <row r="4767" spans="22:24" x14ac:dyDescent="0.25">
      <c r="V4767" s="25">
        <v>4827</v>
      </c>
      <c r="W4767" s="25">
        <v>134</v>
      </c>
      <c r="X4767" s="25" t="s">
        <v>5469</v>
      </c>
    </row>
    <row r="4768" spans="22:24" x14ac:dyDescent="0.25">
      <c r="V4768" s="25">
        <v>4828</v>
      </c>
      <c r="W4768" s="25">
        <v>1984</v>
      </c>
      <c r="X4768" s="25" t="s">
        <v>5470</v>
      </c>
    </row>
    <row r="4769" spans="22:24" x14ac:dyDescent="0.25">
      <c r="V4769" s="25">
        <v>4829</v>
      </c>
      <c r="W4769" s="25">
        <v>53</v>
      </c>
      <c r="X4769" s="25" t="s">
        <v>5471</v>
      </c>
    </row>
    <row r="4770" spans="22:24" x14ac:dyDescent="0.25">
      <c r="V4770" s="25">
        <v>4830</v>
      </c>
      <c r="W4770" s="25">
        <v>53</v>
      </c>
      <c r="X4770" s="25" t="s">
        <v>5472</v>
      </c>
    </row>
    <row r="4771" spans="22:24" x14ac:dyDescent="0.25">
      <c r="V4771" s="25">
        <v>4831</v>
      </c>
      <c r="W4771" s="25">
        <v>244</v>
      </c>
      <c r="X4771" s="25" t="s">
        <v>5473</v>
      </c>
    </row>
    <row r="4772" spans="22:24" x14ac:dyDescent="0.25">
      <c r="V4772" s="25">
        <v>4832</v>
      </c>
      <c r="W4772" s="25">
        <v>4145</v>
      </c>
      <c r="X4772" s="25" t="s">
        <v>5474</v>
      </c>
    </row>
    <row r="4773" spans="22:24" x14ac:dyDescent="0.25">
      <c r="V4773" s="25">
        <v>4833</v>
      </c>
      <c r="W4773" s="25">
        <v>167</v>
      </c>
      <c r="X4773" s="25" t="s">
        <v>5475</v>
      </c>
    </row>
    <row r="4774" spans="22:24" x14ac:dyDescent="0.25">
      <c r="V4774" s="26">
        <v>4834</v>
      </c>
      <c r="W4774" s="26">
        <v>3370</v>
      </c>
      <c r="X4774" s="26" t="s">
        <v>5476</v>
      </c>
    </row>
    <row r="4775" spans="22:24" x14ac:dyDescent="0.25">
      <c r="V4775" s="25">
        <v>4835</v>
      </c>
      <c r="W4775" s="25">
        <v>3370</v>
      </c>
      <c r="X4775" s="25" t="s">
        <v>5477</v>
      </c>
    </row>
    <row r="4776" spans="22:24" x14ac:dyDescent="0.25">
      <c r="V4776" s="26">
        <v>4836</v>
      </c>
      <c r="W4776" s="26">
        <v>3370</v>
      </c>
      <c r="X4776" s="26" t="s">
        <v>5478</v>
      </c>
    </row>
    <row r="4777" spans="22:24" x14ac:dyDescent="0.25">
      <c r="V4777" s="25">
        <v>4837</v>
      </c>
      <c r="W4777" s="25">
        <v>3370</v>
      </c>
      <c r="X4777" s="25" t="s">
        <v>5479</v>
      </c>
    </row>
    <row r="4778" spans="22:24" x14ac:dyDescent="0.25">
      <c r="V4778" s="25">
        <v>4838</v>
      </c>
      <c r="W4778" s="25">
        <v>3370</v>
      </c>
      <c r="X4778" s="25" t="s">
        <v>5480</v>
      </c>
    </row>
    <row r="4779" spans="22:24" x14ac:dyDescent="0.25">
      <c r="V4779" s="26">
        <v>4839</v>
      </c>
      <c r="W4779" s="26">
        <v>3370</v>
      </c>
      <c r="X4779" s="26" t="s">
        <v>5481</v>
      </c>
    </row>
    <row r="4780" spans="22:24" x14ac:dyDescent="0.25">
      <c r="V4780" s="25">
        <v>4840</v>
      </c>
      <c r="W4780" s="25">
        <v>3370</v>
      </c>
      <c r="X4780" s="25" t="s">
        <v>5482</v>
      </c>
    </row>
    <row r="4781" spans="22:24" x14ac:dyDescent="0.25">
      <c r="V4781" s="25">
        <v>4841</v>
      </c>
      <c r="W4781" s="25">
        <v>3370</v>
      </c>
      <c r="X4781" s="25" t="s">
        <v>5483</v>
      </c>
    </row>
    <row r="4782" spans="22:24" x14ac:dyDescent="0.25">
      <c r="V4782" s="25">
        <v>4842</v>
      </c>
      <c r="W4782" s="25">
        <v>2566</v>
      </c>
      <c r="X4782" s="25" t="s">
        <v>5484</v>
      </c>
    </row>
    <row r="4783" spans="22:24" x14ac:dyDescent="0.25">
      <c r="V4783" s="25">
        <v>4843</v>
      </c>
      <c r="W4783" s="25">
        <v>2163</v>
      </c>
      <c r="X4783" s="25" t="s">
        <v>5485</v>
      </c>
    </row>
    <row r="4784" spans="22:24" x14ac:dyDescent="0.25">
      <c r="V4784" s="25">
        <v>4844</v>
      </c>
      <c r="W4784" s="25">
        <v>124</v>
      </c>
      <c r="X4784" s="25" t="s">
        <v>5486</v>
      </c>
    </row>
    <row r="4785" spans="22:24" x14ac:dyDescent="0.25">
      <c r="V4785" s="25">
        <v>4845</v>
      </c>
      <c r="W4785" s="25">
        <v>3371</v>
      </c>
      <c r="X4785" s="25" t="s">
        <v>5487</v>
      </c>
    </row>
    <row r="4786" spans="22:24" x14ac:dyDescent="0.25">
      <c r="V4786" s="25">
        <v>4846</v>
      </c>
      <c r="W4786" s="25">
        <v>514</v>
      </c>
      <c r="X4786" s="25" t="s">
        <v>5488</v>
      </c>
    </row>
    <row r="4787" spans="22:24" x14ac:dyDescent="0.25">
      <c r="V4787" s="26">
        <v>4847</v>
      </c>
      <c r="W4787" s="26">
        <v>3375</v>
      </c>
      <c r="X4787" s="26" t="s">
        <v>5489</v>
      </c>
    </row>
    <row r="4788" spans="22:24" x14ac:dyDescent="0.25">
      <c r="V4788" s="25">
        <v>4848</v>
      </c>
      <c r="W4788" s="25">
        <v>53</v>
      </c>
      <c r="X4788" s="25" t="s">
        <v>5490</v>
      </c>
    </row>
    <row r="4789" spans="22:24" x14ac:dyDescent="0.25">
      <c r="V4789" s="25">
        <v>4849</v>
      </c>
      <c r="W4789" s="25">
        <v>53</v>
      </c>
      <c r="X4789" s="25" t="s">
        <v>5491</v>
      </c>
    </row>
    <row r="4790" spans="22:24" x14ac:dyDescent="0.25">
      <c r="V4790" s="25">
        <v>4850</v>
      </c>
      <c r="W4790" s="25">
        <v>1940</v>
      </c>
      <c r="X4790" s="25" t="s">
        <v>5492</v>
      </c>
    </row>
    <row r="4791" spans="22:24" x14ac:dyDescent="0.25">
      <c r="V4791" s="25">
        <v>4851</v>
      </c>
      <c r="W4791" s="25">
        <v>167</v>
      </c>
      <c r="X4791" s="25" t="s">
        <v>5493</v>
      </c>
    </row>
    <row r="4792" spans="22:24" x14ac:dyDescent="0.25">
      <c r="V4792" s="25">
        <v>4852</v>
      </c>
      <c r="W4792" s="25">
        <v>1979</v>
      </c>
      <c r="X4792" s="25" t="s">
        <v>5494</v>
      </c>
    </row>
    <row r="4793" spans="22:24" x14ac:dyDescent="0.25">
      <c r="V4793" s="25">
        <v>4853</v>
      </c>
      <c r="W4793" s="25">
        <v>1979</v>
      </c>
      <c r="X4793" s="25" t="s">
        <v>5495</v>
      </c>
    </row>
    <row r="4794" spans="22:24" x14ac:dyDescent="0.25">
      <c r="V4794" s="25">
        <v>4854</v>
      </c>
      <c r="W4794" s="25">
        <v>1959</v>
      </c>
      <c r="X4794" s="25" t="s">
        <v>5496</v>
      </c>
    </row>
    <row r="4795" spans="22:24" x14ac:dyDescent="0.25">
      <c r="V4795" s="25">
        <v>4855</v>
      </c>
      <c r="W4795" s="25">
        <v>167</v>
      </c>
      <c r="X4795" s="25" t="s">
        <v>5497</v>
      </c>
    </row>
    <row r="4796" spans="22:24" x14ac:dyDescent="0.25">
      <c r="V4796" s="25">
        <v>4856</v>
      </c>
      <c r="W4796" s="25">
        <v>167</v>
      </c>
      <c r="X4796" s="25" t="s">
        <v>5498</v>
      </c>
    </row>
    <row r="4797" spans="22:24" x14ac:dyDescent="0.25">
      <c r="V4797" s="25">
        <v>4857</v>
      </c>
      <c r="W4797" s="25">
        <v>647</v>
      </c>
      <c r="X4797" s="25" t="s">
        <v>5499</v>
      </c>
    </row>
    <row r="4798" spans="22:24" x14ac:dyDescent="0.25">
      <c r="V4798" s="25">
        <v>4858</v>
      </c>
      <c r="W4798" s="25">
        <v>1806</v>
      </c>
      <c r="X4798" s="25" t="s">
        <v>5500</v>
      </c>
    </row>
    <row r="4799" spans="22:24" x14ac:dyDescent="0.25">
      <c r="V4799" s="25">
        <v>4859</v>
      </c>
      <c r="W4799" s="25">
        <v>2022</v>
      </c>
      <c r="X4799" s="25" t="s">
        <v>5501</v>
      </c>
    </row>
    <row r="4800" spans="22:24" x14ac:dyDescent="0.25">
      <c r="V4800" s="25">
        <v>4860</v>
      </c>
      <c r="W4800" s="25">
        <v>167</v>
      </c>
      <c r="X4800" s="25" t="s">
        <v>5502</v>
      </c>
    </row>
    <row r="4801" spans="22:24" x14ac:dyDescent="0.25">
      <c r="V4801" s="25">
        <v>4861</v>
      </c>
      <c r="W4801" s="25">
        <v>421</v>
      </c>
      <c r="X4801" s="25" t="s">
        <v>5503</v>
      </c>
    </row>
    <row r="4802" spans="22:24" x14ac:dyDescent="0.25">
      <c r="V4802" s="25">
        <v>4862</v>
      </c>
      <c r="W4802" s="25">
        <v>4534</v>
      </c>
      <c r="X4802" s="25" t="s">
        <v>5504</v>
      </c>
    </row>
    <row r="4803" spans="22:24" x14ac:dyDescent="0.25">
      <c r="V4803" s="25">
        <v>4863</v>
      </c>
      <c r="W4803" s="25">
        <v>4534</v>
      </c>
      <c r="X4803" s="25" t="s">
        <v>5505</v>
      </c>
    </row>
    <row r="4804" spans="22:24" x14ac:dyDescent="0.25">
      <c r="V4804" s="25">
        <v>4864</v>
      </c>
      <c r="W4804" s="25">
        <v>3899</v>
      </c>
      <c r="X4804" s="25" t="s">
        <v>5506</v>
      </c>
    </row>
    <row r="4805" spans="22:24" x14ac:dyDescent="0.25">
      <c r="V4805" s="25">
        <v>4865</v>
      </c>
      <c r="W4805" s="25">
        <v>3372</v>
      </c>
      <c r="X4805" s="25" t="s">
        <v>5507</v>
      </c>
    </row>
    <row r="4806" spans="22:24" x14ac:dyDescent="0.25">
      <c r="V4806" s="25">
        <v>4866</v>
      </c>
      <c r="W4806" s="25">
        <v>421</v>
      </c>
      <c r="X4806" s="25" t="s">
        <v>5508</v>
      </c>
    </row>
    <row r="4807" spans="22:24" x14ac:dyDescent="0.25">
      <c r="V4807" s="25">
        <v>4867</v>
      </c>
      <c r="W4807" s="25">
        <v>1970</v>
      </c>
      <c r="X4807" s="25" t="s">
        <v>5509</v>
      </c>
    </row>
    <row r="4808" spans="22:24" x14ac:dyDescent="0.25">
      <c r="V4808" s="25">
        <v>4868</v>
      </c>
      <c r="W4808" s="25">
        <v>4691</v>
      </c>
      <c r="X4808" s="25" t="s">
        <v>5510</v>
      </c>
    </row>
    <row r="4809" spans="22:24" x14ac:dyDescent="0.25">
      <c r="V4809" s="25">
        <v>4869</v>
      </c>
      <c r="W4809" s="25">
        <v>1670</v>
      </c>
      <c r="X4809" s="25" t="s">
        <v>5511</v>
      </c>
    </row>
    <row r="4810" spans="22:24" x14ac:dyDescent="0.25">
      <c r="V4810" s="25">
        <v>4870</v>
      </c>
      <c r="W4810" s="25">
        <v>167</v>
      </c>
      <c r="X4810" s="25" t="s">
        <v>5512</v>
      </c>
    </row>
    <row r="4811" spans="22:24" x14ac:dyDescent="0.25">
      <c r="V4811" s="26">
        <v>4871</v>
      </c>
      <c r="W4811" s="26">
        <v>3372</v>
      </c>
      <c r="X4811" s="26" t="s">
        <v>5513</v>
      </c>
    </row>
    <row r="4812" spans="22:24" x14ac:dyDescent="0.25">
      <c r="V4812" s="25">
        <v>4872</v>
      </c>
      <c r="W4812" s="25">
        <v>2871</v>
      </c>
      <c r="X4812" s="25" t="s">
        <v>5514</v>
      </c>
    </row>
    <row r="4813" spans="22:24" x14ac:dyDescent="0.25">
      <c r="V4813" s="25">
        <v>4873</v>
      </c>
      <c r="W4813" s="25">
        <v>167</v>
      </c>
      <c r="X4813" s="25" t="s">
        <v>5515</v>
      </c>
    </row>
    <row r="4814" spans="22:24" x14ac:dyDescent="0.25">
      <c r="V4814" s="25">
        <v>4874</v>
      </c>
      <c r="W4814" s="25">
        <v>3372</v>
      </c>
      <c r="X4814" s="25" t="s">
        <v>5516</v>
      </c>
    </row>
    <row r="4815" spans="22:24" x14ac:dyDescent="0.25">
      <c r="V4815" s="25">
        <v>4875</v>
      </c>
      <c r="W4815" s="25">
        <v>3390</v>
      </c>
      <c r="X4815" s="25" t="s">
        <v>5517</v>
      </c>
    </row>
    <row r="4816" spans="22:24" x14ac:dyDescent="0.25">
      <c r="V4816" s="25">
        <v>4876</v>
      </c>
      <c r="W4816" s="25">
        <v>3558</v>
      </c>
      <c r="X4816" s="25" t="s">
        <v>5518</v>
      </c>
    </row>
    <row r="4817" spans="22:24" x14ac:dyDescent="0.25">
      <c r="V4817" s="25">
        <v>4877</v>
      </c>
      <c r="W4817" s="25">
        <v>2610</v>
      </c>
      <c r="X4817" s="25" t="s">
        <v>5519</v>
      </c>
    </row>
    <row r="4818" spans="22:24" x14ac:dyDescent="0.25">
      <c r="V4818" s="25">
        <v>4878</v>
      </c>
      <c r="W4818" s="25">
        <v>1991</v>
      </c>
      <c r="X4818" s="25" t="s">
        <v>5520</v>
      </c>
    </row>
    <row r="4819" spans="22:24" x14ac:dyDescent="0.25">
      <c r="V4819" s="25">
        <v>4879</v>
      </c>
      <c r="W4819" s="25">
        <v>647</v>
      </c>
      <c r="X4819" s="25" t="s">
        <v>5521</v>
      </c>
    </row>
    <row r="4820" spans="22:24" x14ac:dyDescent="0.25">
      <c r="V4820" s="25">
        <v>4880</v>
      </c>
      <c r="W4820" s="25">
        <v>1707</v>
      </c>
      <c r="X4820" s="25" t="s">
        <v>826</v>
      </c>
    </row>
    <row r="4821" spans="22:24" x14ac:dyDescent="0.25">
      <c r="V4821" s="25">
        <v>4881</v>
      </c>
      <c r="W4821" s="25">
        <v>4419</v>
      </c>
      <c r="X4821" s="25" t="s">
        <v>5522</v>
      </c>
    </row>
    <row r="4822" spans="22:24" x14ac:dyDescent="0.25">
      <c r="V4822" s="25">
        <v>4882</v>
      </c>
      <c r="W4822" s="25">
        <v>1905</v>
      </c>
      <c r="X4822" s="25" t="s">
        <v>5523</v>
      </c>
    </row>
    <row r="4823" spans="22:24" x14ac:dyDescent="0.25">
      <c r="V4823" s="25">
        <v>4883</v>
      </c>
      <c r="W4823" s="25">
        <v>3373</v>
      </c>
      <c r="X4823" s="25" t="s">
        <v>5524</v>
      </c>
    </row>
    <row r="4824" spans="22:24" x14ac:dyDescent="0.25">
      <c r="V4824" s="25">
        <v>4884</v>
      </c>
      <c r="W4824" s="25">
        <v>4691</v>
      </c>
      <c r="X4824" s="25" t="s">
        <v>5525</v>
      </c>
    </row>
    <row r="4825" spans="22:24" x14ac:dyDescent="0.25">
      <c r="V4825" s="25">
        <v>4885</v>
      </c>
      <c r="W4825" s="25">
        <v>167</v>
      </c>
      <c r="X4825" s="25" t="s">
        <v>5526</v>
      </c>
    </row>
    <row r="4826" spans="22:24" x14ac:dyDescent="0.25">
      <c r="V4826" s="25">
        <v>4886</v>
      </c>
      <c r="W4826" s="25">
        <v>1970</v>
      </c>
      <c r="X4826" s="25" t="s">
        <v>5527</v>
      </c>
    </row>
    <row r="4827" spans="22:24" x14ac:dyDescent="0.25">
      <c r="V4827" s="25">
        <v>4887</v>
      </c>
      <c r="W4827" s="25">
        <v>321</v>
      </c>
      <c r="X4827" s="25" t="s">
        <v>5528</v>
      </c>
    </row>
    <row r="4828" spans="22:24" x14ac:dyDescent="0.25">
      <c r="V4828" s="25">
        <v>4888</v>
      </c>
      <c r="W4828" s="25">
        <v>3558</v>
      </c>
      <c r="X4828" s="25" t="s">
        <v>5529</v>
      </c>
    </row>
    <row r="4829" spans="22:24" x14ac:dyDescent="0.25">
      <c r="V4829" s="25">
        <v>4889</v>
      </c>
      <c r="W4829" s="25">
        <v>2610</v>
      </c>
      <c r="X4829" s="25" t="s">
        <v>5530</v>
      </c>
    </row>
    <row r="4830" spans="22:24" x14ac:dyDescent="0.25">
      <c r="V4830" s="25">
        <v>4890</v>
      </c>
      <c r="W4830" s="25">
        <v>647</v>
      </c>
      <c r="X4830" s="25" t="s">
        <v>5531</v>
      </c>
    </row>
    <row r="4831" spans="22:24" x14ac:dyDescent="0.25">
      <c r="V4831" s="25">
        <v>4891</v>
      </c>
      <c r="W4831" s="25">
        <v>1943</v>
      </c>
      <c r="X4831" s="25" t="s">
        <v>5532</v>
      </c>
    </row>
    <row r="4832" spans="22:24" x14ac:dyDescent="0.25">
      <c r="V4832" s="25">
        <v>4892</v>
      </c>
      <c r="W4832" s="25">
        <v>461</v>
      </c>
      <c r="X4832" s="25" t="s">
        <v>353</v>
      </c>
    </row>
    <row r="4833" spans="22:24" x14ac:dyDescent="0.25">
      <c r="V4833" s="25">
        <v>4893</v>
      </c>
      <c r="W4833" s="25">
        <v>461</v>
      </c>
      <c r="X4833" s="25" t="s">
        <v>5533</v>
      </c>
    </row>
    <row r="4834" spans="22:24" x14ac:dyDescent="0.25">
      <c r="V4834" s="25">
        <v>4894</v>
      </c>
      <c r="W4834" s="25">
        <v>4534</v>
      </c>
      <c r="X4834" s="25" t="s">
        <v>5534</v>
      </c>
    </row>
    <row r="4835" spans="22:24" x14ac:dyDescent="0.25">
      <c r="V4835" s="25">
        <v>4895</v>
      </c>
      <c r="W4835" s="25">
        <v>393</v>
      </c>
      <c r="X4835" s="25" t="s">
        <v>5535</v>
      </c>
    </row>
    <row r="4836" spans="22:24" x14ac:dyDescent="0.25">
      <c r="V4836" s="25">
        <v>4896</v>
      </c>
      <c r="W4836" s="25">
        <v>397</v>
      </c>
      <c r="X4836" s="25" t="s">
        <v>5536</v>
      </c>
    </row>
    <row r="4837" spans="22:24" x14ac:dyDescent="0.25">
      <c r="V4837" s="25">
        <v>4897</v>
      </c>
      <c r="W4837" s="25">
        <v>439</v>
      </c>
      <c r="X4837" s="25" t="s">
        <v>721</v>
      </c>
    </row>
    <row r="4838" spans="22:24" x14ac:dyDescent="0.25">
      <c r="V4838" s="25">
        <v>4898</v>
      </c>
      <c r="W4838" s="25">
        <v>4419</v>
      </c>
      <c r="X4838" s="25" t="s">
        <v>5537</v>
      </c>
    </row>
    <row r="4839" spans="22:24" x14ac:dyDescent="0.25">
      <c r="V4839" s="25">
        <v>4899</v>
      </c>
      <c r="W4839" s="25">
        <v>4419</v>
      </c>
      <c r="X4839" s="25" t="s">
        <v>5538</v>
      </c>
    </row>
    <row r="4840" spans="22:24" x14ac:dyDescent="0.25">
      <c r="V4840" s="25">
        <v>4900</v>
      </c>
      <c r="W4840" s="25">
        <v>4419</v>
      </c>
      <c r="X4840" s="25" t="s">
        <v>5080</v>
      </c>
    </row>
    <row r="4841" spans="22:24" x14ac:dyDescent="0.25">
      <c r="V4841" s="25">
        <v>4901</v>
      </c>
      <c r="W4841" s="25">
        <v>4419</v>
      </c>
      <c r="X4841" s="25" t="s">
        <v>5539</v>
      </c>
    </row>
    <row r="4842" spans="22:24" x14ac:dyDescent="0.25">
      <c r="V4842" s="25">
        <v>4902</v>
      </c>
      <c r="W4842" s="25">
        <v>4429</v>
      </c>
      <c r="X4842" s="25" t="s">
        <v>5078</v>
      </c>
    </row>
    <row r="4843" spans="22:24" x14ac:dyDescent="0.25">
      <c r="V4843" s="25">
        <v>4903</v>
      </c>
      <c r="W4843" s="25">
        <v>341</v>
      </c>
      <c r="X4843" s="25" t="s">
        <v>5540</v>
      </c>
    </row>
    <row r="4844" spans="22:24" x14ac:dyDescent="0.25">
      <c r="V4844" s="25">
        <v>4904</v>
      </c>
      <c r="W4844" s="25">
        <v>4706</v>
      </c>
      <c r="X4844" s="25" t="s">
        <v>815</v>
      </c>
    </row>
    <row r="4845" spans="22:24" x14ac:dyDescent="0.25">
      <c r="V4845" s="25">
        <v>4905</v>
      </c>
      <c r="W4845" s="25">
        <v>167</v>
      </c>
      <c r="X4845" s="25" t="s">
        <v>5541</v>
      </c>
    </row>
    <row r="4846" spans="22:24" x14ac:dyDescent="0.25">
      <c r="V4846" s="25">
        <v>4906</v>
      </c>
      <c r="W4846" s="25">
        <v>53</v>
      </c>
      <c r="X4846" s="25" t="s">
        <v>5542</v>
      </c>
    </row>
    <row r="4847" spans="22:24" x14ac:dyDescent="0.25">
      <c r="V4847" s="25">
        <v>4907</v>
      </c>
      <c r="W4847" s="25">
        <v>42</v>
      </c>
      <c r="X4847" s="25" t="s">
        <v>5543</v>
      </c>
    </row>
    <row r="4848" spans="22:24" x14ac:dyDescent="0.25">
      <c r="V4848" s="25">
        <v>4908</v>
      </c>
      <c r="W4848" s="25">
        <v>53</v>
      </c>
      <c r="X4848" s="25" t="s">
        <v>5544</v>
      </c>
    </row>
    <row r="4849" spans="22:24" x14ac:dyDescent="0.25">
      <c r="V4849" s="25">
        <v>4909</v>
      </c>
      <c r="W4849" s="25">
        <v>3460</v>
      </c>
      <c r="X4849" s="25" t="s">
        <v>5545</v>
      </c>
    </row>
    <row r="4850" spans="22:24" x14ac:dyDescent="0.25">
      <c r="V4850" s="25">
        <v>4910</v>
      </c>
      <c r="W4850" s="25">
        <v>3460</v>
      </c>
      <c r="X4850" s="25" t="s">
        <v>5546</v>
      </c>
    </row>
    <row r="4851" spans="22:24" x14ac:dyDescent="0.25">
      <c r="V4851" s="25">
        <v>4911</v>
      </c>
      <c r="W4851" s="25">
        <v>3460</v>
      </c>
      <c r="X4851" s="25" t="s">
        <v>5547</v>
      </c>
    </row>
    <row r="4852" spans="22:24" x14ac:dyDescent="0.25">
      <c r="V4852" s="25">
        <v>4912</v>
      </c>
      <c r="W4852" s="25">
        <v>1012</v>
      </c>
      <c r="X4852" s="25" t="s">
        <v>5548</v>
      </c>
    </row>
    <row r="4853" spans="22:24" x14ac:dyDescent="0.25">
      <c r="V4853" s="25">
        <v>4913</v>
      </c>
      <c r="W4853" s="25">
        <v>3372</v>
      </c>
      <c r="X4853" s="25" t="s">
        <v>5549</v>
      </c>
    </row>
    <row r="4854" spans="22:24" x14ac:dyDescent="0.25">
      <c r="V4854" s="25">
        <v>4914</v>
      </c>
      <c r="W4854" s="25">
        <v>647</v>
      </c>
      <c r="X4854" s="25" t="s">
        <v>5550</v>
      </c>
    </row>
    <row r="4855" spans="22:24" x14ac:dyDescent="0.25">
      <c r="V4855" s="25">
        <v>4915</v>
      </c>
      <c r="W4855" s="25">
        <v>4914</v>
      </c>
      <c r="X4855" s="25" t="s">
        <v>5551</v>
      </c>
    </row>
    <row r="4856" spans="22:24" x14ac:dyDescent="0.25">
      <c r="V4856" s="25">
        <v>4916</v>
      </c>
      <c r="W4856" s="25">
        <v>4914</v>
      </c>
      <c r="X4856" s="25" t="s">
        <v>5552</v>
      </c>
    </row>
    <row r="4857" spans="22:24" x14ac:dyDescent="0.25">
      <c r="V4857" s="25">
        <v>4917</v>
      </c>
      <c r="W4857" s="25">
        <v>4914</v>
      </c>
      <c r="X4857" s="25" t="s">
        <v>5553</v>
      </c>
    </row>
    <row r="4858" spans="22:24" x14ac:dyDescent="0.25">
      <c r="V4858" s="25">
        <v>4919</v>
      </c>
      <c r="W4858" s="25">
        <v>4914</v>
      </c>
      <c r="X4858" s="25" t="s">
        <v>5554</v>
      </c>
    </row>
    <row r="4859" spans="22:24" x14ac:dyDescent="0.25">
      <c r="V4859" s="25">
        <v>4920</v>
      </c>
      <c r="W4859" s="25">
        <v>4914</v>
      </c>
      <c r="X4859" s="25" t="s">
        <v>5555</v>
      </c>
    </row>
    <row r="4860" spans="22:24" x14ac:dyDescent="0.25">
      <c r="V4860" s="25">
        <v>4921</v>
      </c>
      <c r="W4860" s="25">
        <v>167</v>
      </c>
      <c r="X4860" s="25" t="s">
        <v>5556</v>
      </c>
    </row>
    <row r="4861" spans="22:24" x14ac:dyDescent="0.25">
      <c r="V4861" s="25">
        <v>4922</v>
      </c>
      <c r="W4861" s="25">
        <v>167</v>
      </c>
      <c r="X4861" s="25" t="s">
        <v>5557</v>
      </c>
    </row>
    <row r="4862" spans="22:24" x14ac:dyDescent="0.25">
      <c r="V4862" s="25">
        <v>4923</v>
      </c>
      <c r="W4862" s="25">
        <v>53</v>
      </c>
      <c r="X4862" s="25" t="s">
        <v>5558</v>
      </c>
    </row>
    <row r="4863" spans="22:24" x14ac:dyDescent="0.25">
      <c r="V4863" s="25">
        <v>4924</v>
      </c>
      <c r="W4863" s="25">
        <v>4534</v>
      </c>
      <c r="X4863" s="25" t="s">
        <v>5559</v>
      </c>
    </row>
    <row r="4864" spans="22:24" x14ac:dyDescent="0.25">
      <c r="V4864" s="25">
        <v>4925</v>
      </c>
      <c r="W4864" s="25">
        <v>2618</v>
      </c>
      <c r="X4864" s="25" t="s">
        <v>5560</v>
      </c>
    </row>
    <row r="4865" spans="22:24" x14ac:dyDescent="0.25">
      <c r="V4865" s="25">
        <v>4926</v>
      </c>
      <c r="W4865" s="25">
        <v>53</v>
      </c>
      <c r="X4865" s="25" t="s">
        <v>5561</v>
      </c>
    </row>
    <row r="4866" spans="22:24" x14ac:dyDescent="0.25">
      <c r="V4866" s="25">
        <v>4927</v>
      </c>
      <c r="W4866" s="25">
        <v>42</v>
      </c>
      <c r="X4866" s="25" t="s">
        <v>730</v>
      </c>
    </row>
    <row r="4867" spans="22:24" x14ac:dyDescent="0.25">
      <c r="V4867" s="25">
        <v>4928</v>
      </c>
      <c r="W4867" s="25">
        <v>42</v>
      </c>
      <c r="X4867" s="25" t="s">
        <v>217</v>
      </c>
    </row>
    <row r="4868" spans="22:24" x14ac:dyDescent="0.25">
      <c r="V4868" s="25">
        <v>4929</v>
      </c>
      <c r="W4868" s="25">
        <v>1969</v>
      </c>
      <c r="X4868" s="25" t="s">
        <v>5562</v>
      </c>
    </row>
    <row r="4869" spans="22:24" x14ac:dyDescent="0.25">
      <c r="V4869" s="25">
        <v>4930</v>
      </c>
      <c r="W4869" s="25">
        <v>53</v>
      </c>
      <c r="X4869" s="25" t="s">
        <v>5563</v>
      </c>
    </row>
    <row r="4870" spans="22:24" x14ac:dyDescent="0.25">
      <c r="V4870" s="25">
        <v>4931</v>
      </c>
      <c r="W4870" s="25">
        <v>2610</v>
      </c>
      <c r="X4870" s="25" t="s">
        <v>5564</v>
      </c>
    </row>
    <row r="4871" spans="22:24" x14ac:dyDescent="0.25">
      <c r="V4871" s="25">
        <v>4932</v>
      </c>
      <c r="W4871" s="25">
        <v>134</v>
      </c>
      <c r="X4871" s="25" t="s">
        <v>5565</v>
      </c>
    </row>
    <row r="4872" spans="22:24" x14ac:dyDescent="0.25">
      <c r="V4872" s="25">
        <v>4933</v>
      </c>
      <c r="W4872" s="25">
        <v>2618</v>
      </c>
      <c r="X4872" s="25" t="s">
        <v>5566</v>
      </c>
    </row>
    <row r="4873" spans="22:24" x14ac:dyDescent="0.25">
      <c r="V4873" s="25">
        <v>4934</v>
      </c>
      <c r="W4873" s="25">
        <v>4391</v>
      </c>
      <c r="X4873" s="25" t="s">
        <v>5567</v>
      </c>
    </row>
    <row r="4874" spans="22:24" x14ac:dyDescent="0.25">
      <c r="V4874" s="25">
        <v>4935</v>
      </c>
      <c r="W4874" s="25">
        <v>1707</v>
      </c>
      <c r="X4874" s="25" t="s">
        <v>5568</v>
      </c>
    </row>
    <row r="4875" spans="22:24" x14ac:dyDescent="0.25">
      <c r="V4875" s="25">
        <v>4936</v>
      </c>
      <c r="W4875" s="25">
        <v>53</v>
      </c>
      <c r="X4875" s="25" t="s">
        <v>5569</v>
      </c>
    </row>
    <row r="4876" spans="22:24" x14ac:dyDescent="0.25">
      <c r="V4876" s="25">
        <v>4937</v>
      </c>
      <c r="W4876" s="25">
        <v>2480</v>
      </c>
      <c r="X4876" s="25" t="s">
        <v>5570</v>
      </c>
    </row>
    <row r="4877" spans="22:24" x14ac:dyDescent="0.25">
      <c r="V4877" s="25">
        <v>4938</v>
      </c>
      <c r="W4877" s="25">
        <v>2163</v>
      </c>
      <c r="X4877" s="25" t="s">
        <v>5571</v>
      </c>
    </row>
    <row r="4878" spans="22:24" x14ac:dyDescent="0.25">
      <c r="V4878" s="25">
        <v>4939</v>
      </c>
      <c r="W4878" s="25">
        <v>1960</v>
      </c>
      <c r="X4878" s="25" t="s">
        <v>5572</v>
      </c>
    </row>
    <row r="4879" spans="22:24" x14ac:dyDescent="0.25">
      <c r="V4879" s="25">
        <v>4940</v>
      </c>
      <c r="W4879" s="25">
        <v>2620</v>
      </c>
      <c r="X4879" s="25" t="s">
        <v>5573</v>
      </c>
    </row>
    <row r="4880" spans="22:24" x14ac:dyDescent="0.25">
      <c r="V4880" s="25">
        <v>4941</v>
      </c>
      <c r="W4880" s="25">
        <v>1991</v>
      </c>
      <c r="X4880" s="25" t="s">
        <v>5574</v>
      </c>
    </row>
    <row r="4881" spans="22:24" x14ac:dyDescent="0.25">
      <c r="V4881" s="25">
        <v>4942</v>
      </c>
      <c r="W4881" s="25">
        <v>1937</v>
      </c>
      <c r="X4881" s="25" t="s">
        <v>5575</v>
      </c>
    </row>
    <row r="4882" spans="22:24" x14ac:dyDescent="0.25">
      <c r="V4882" s="25">
        <v>4943</v>
      </c>
      <c r="W4882" s="25">
        <v>2480</v>
      </c>
      <c r="X4882" s="25" t="s">
        <v>5576</v>
      </c>
    </row>
    <row r="4883" spans="22:24" x14ac:dyDescent="0.25">
      <c r="V4883" s="25">
        <v>4944</v>
      </c>
      <c r="W4883" s="25">
        <v>3390</v>
      </c>
      <c r="X4883" s="25" t="s">
        <v>5577</v>
      </c>
    </row>
    <row r="4884" spans="22:24" x14ac:dyDescent="0.25">
      <c r="V4884" s="25">
        <v>4945</v>
      </c>
      <c r="W4884" s="25">
        <v>472</v>
      </c>
      <c r="X4884" s="25" t="s">
        <v>336</v>
      </c>
    </row>
    <row r="4885" spans="22:24" x14ac:dyDescent="0.25">
      <c r="V4885" s="25">
        <v>4946</v>
      </c>
      <c r="W4885" s="25">
        <v>2610</v>
      </c>
      <c r="X4885" s="25" t="s">
        <v>5578</v>
      </c>
    </row>
    <row r="4886" spans="22:24" x14ac:dyDescent="0.25">
      <c r="V4886" s="25">
        <v>4947</v>
      </c>
      <c r="W4886" s="25">
        <v>1943</v>
      </c>
      <c r="X4886" s="25" t="s">
        <v>5579</v>
      </c>
    </row>
    <row r="4887" spans="22:24" x14ac:dyDescent="0.25">
      <c r="V4887" s="25">
        <v>4948</v>
      </c>
      <c r="W4887" s="25">
        <v>3460</v>
      </c>
      <c r="X4887" s="25" t="s">
        <v>5580</v>
      </c>
    </row>
    <row r="4888" spans="22:24" x14ac:dyDescent="0.25">
      <c r="V4888" s="25">
        <v>4949</v>
      </c>
      <c r="W4888" s="25">
        <v>1342</v>
      </c>
      <c r="X4888" s="25" t="s">
        <v>835</v>
      </c>
    </row>
    <row r="4889" spans="22:24" x14ac:dyDescent="0.25">
      <c r="V4889" s="25">
        <v>4950</v>
      </c>
      <c r="W4889" s="25">
        <v>2814</v>
      </c>
      <c r="X4889" s="25" t="s">
        <v>5581</v>
      </c>
    </row>
    <row r="4890" spans="22:24" x14ac:dyDescent="0.25">
      <c r="V4890" s="25">
        <v>5000</v>
      </c>
      <c r="W4890" s="25">
        <v>740</v>
      </c>
      <c r="X4890" s="25" t="s">
        <v>867</v>
      </c>
    </row>
    <row r="4891" spans="22:24" x14ac:dyDescent="0.25">
      <c r="V4891" s="25">
        <v>9994</v>
      </c>
      <c r="W4891" s="25">
        <v>9999</v>
      </c>
      <c r="X4891" s="25" t="s">
        <v>5582</v>
      </c>
    </row>
    <row r="4892" spans="22:24" x14ac:dyDescent="0.25">
      <c r="V4892" s="25">
        <v>9995</v>
      </c>
      <c r="W4892" s="25">
        <v>9997</v>
      </c>
      <c r="X4892" s="25" t="s">
        <v>5583</v>
      </c>
    </row>
    <row r="4893" spans="22:24" x14ac:dyDescent="0.25">
      <c r="V4893" s="25">
        <v>9996</v>
      </c>
      <c r="W4893" s="25">
        <v>9997</v>
      </c>
      <c r="X4893" s="25" t="s">
        <v>5584</v>
      </c>
    </row>
    <row r="4894" spans="22:24" x14ac:dyDescent="0.25">
      <c r="V4894" s="25">
        <v>9997</v>
      </c>
      <c r="W4894" s="25">
        <v>9999</v>
      </c>
      <c r="X4894" s="25" t="s">
        <v>5585</v>
      </c>
    </row>
    <row r="4895" spans="22:24" x14ac:dyDescent="0.25">
      <c r="V4895" s="25">
        <v>9998</v>
      </c>
      <c r="W4895" s="25">
        <v>9999</v>
      </c>
      <c r="X4895" s="25" t="s">
        <v>1365</v>
      </c>
    </row>
    <row r="4896" spans="22:24" x14ac:dyDescent="0.25">
      <c r="V4896" s="25">
        <v>9999</v>
      </c>
      <c r="W4896" s="25"/>
      <c r="X4896" s="25" t="s">
        <v>5586</v>
      </c>
    </row>
  </sheetData>
  <mergeCells count="7">
    <mergeCell ref="S1:T1"/>
    <mergeCell ref="V1:X1"/>
    <mergeCell ref="D1:E1"/>
    <mergeCell ref="G1:H1"/>
    <mergeCell ref="J1:K1"/>
    <mergeCell ref="M1:N1"/>
    <mergeCell ref="P1:R1"/>
  </mergeCells>
  <dataValidations count="2">
    <dataValidation type="textLength" operator="lessThan" allowBlank="1" showInputMessage="1" showErrorMessage="1" error="Por favor induzca máximo 20 caracteres" promptTitle="Utilice letra mayuscula" prompt="Máximo 20 caracteres" sqref="R853 Q965:Q966">
      <formula1>20</formula1>
    </dataValidation>
    <dataValidation type="textLength" operator="lessThan" allowBlank="1" showInputMessage="1" showErrorMessage="1" error="Por favor induzca máximo 40 caracteres" promptTitle="Utilice letra mayuscula" prompt="Máximo 40 Caracteres" sqref="B368 E153 Q1236:R1236 Q853">
      <formula1>40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INSTRUCCIONES</vt:lpstr>
      <vt:lpstr>FORMATO</vt:lpstr>
      <vt:lpstr>SOLICITUDES</vt:lpstr>
      <vt:lpstr>CECOS</vt:lpstr>
      <vt:lpstr>CLASES</vt:lpstr>
      <vt:lpstr>CLOGISTICO</vt:lpstr>
      <vt:lpstr>validaceco</vt:lpstr>
      <vt:lpstr>VALIDAOI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Hanny Johanna Morales Ariza</dc:creator>
  <cp:lastModifiedBy>Juan Jose Torres Florez</cp:lastModifiedBy>
  <cp:lastPrinted>2012-01-16T22:10:56Z</cp:lastPrinted>
  <dcterms:created xsi:type="dcterms:W3CDTF">2012-01-16T18:55:16Z</dcterms:created>
  <dcterms:modified xsi:type="dcterms:W3CDTF">2012-11-09T16:48:01Z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Creacion_objetos_costo_V2.xlsm</vt:lpwstr>
  </property>
</Properties>
</file>