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ena366\Dropbox\Manuela\Salud Ocupacional\Formatos\"/>
    </mc:Choice>
  </mc:AlternateContent>
  <bookViews>
    <workbookView xWindow="0" yWindow="15" windowWidth="15405" windowHeight="12825" firstSheet="1" activeTab="1"/>
  </bookViews>
  <sheets>
    <sheet name="FS-02 General" sheetId="2" state="hidden" r:id="rId1"/>
    <sheet name="FS-02 Diligenciado" sheetId="3" r:id="rId2"/>
    <sheet name="tablas de valoracion" sheetId="4" r:id="rId3"/>
    <sheet name="Puntos de Bloqueo" sheetId="6" state="hidden" r:id="rId4"/>
    <sheet name="Hoja2" sheetId="7" state="hidden" r:id="rId5"/>
  </sheets>
  <externalReferences>
    <externalReference r:id="rId6"/>
  </externalReferences>
  <definedNames>
    <definedName name="Biológico">'tablas de valoracion'!$H$104:$H$111</definedName>
    <definedName name="BIOMECANICA">'tablas de valoracion'!$I$104:$I$112</definedName>
    <definedName name="BIOMECANICO">'tablas de valoracion'!$I$104:$I$111</definedName>
    <definedName name="Biomecánico">'tablas de valoracion'!$I$104:$I$111</definedName>
    <definedName name="BIOMECÁNICOS">'tablas de valoracion'!$I$104:$I$111</definedName>
    <definedName name="Cargos">'tablas de valoracion'!$C$166:$C$605</definedName>
    <definedName name="Clasificación">'tablas de valoracion'!$E$104:$E$111</definedName>
    <definedName name="CONDICIONES_DE_SEGURIDAD">'tablas de valoracion'!$J$104:$J$131</definedName>
    <definedName name="CondicionesdeSeguridad">'tablas de valoracion'!$J$104:$J$131</definedName>
    <definedName name="CONSE">'[1]GP  GTC 45'!$A$2:$A$6</definedName>
    <definedName name="CONSECUENCIA">'[1]GP  GTC 45'!$B$2:$B$6</definedName>
    <definedName name="e">'tablas de valoracion'!$M$134:$M$180</definedName>
    <definedName name="efecto">'tablas de valoracion'!$C$678:$C$764</definedName>
    <definedName name="EFECTOS">'tablas de valoracion'!$F$134:$F$159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PO">'[1]GP  GTC 45'!$A$13:$A$16</definedName>
    <definedName name="FENÓMENOS_NATURALES">'tablas de valoracion'!$K$104:$K$110</definedName>
    <definedName name="FenomenosNaturales">'tablas de valoracion'!$K$104:$K$110</definedName>
    <definedName name="Físico">'tablas de valoracion'!$G$104:$G$111</definedName>
    <definedName name="Gestión_organizacional">'tablas de valoracion'!$L$104:$L$110</definedName>
    <definedName name="Legal">'tablas de valoracion'!$J$138:$J$139</definedName>
    <definedName name="LOCATIVO__Almacenamiento">'tablas de valoracion'!$J$104:$J$131</definedName>
    <definedName name="OTROS">'tablas de valoracion'!$N$104:$N$110</definedName>
    <definedName name="Polvos_orgánicos_e_inorgánicos">'tablas de valoracion'!$M$104:$M$110</definedName>
    <definedName name="Posturas_Prolongada">'tablas de valoracion'!$I$104:$I$111</definedName>
    <definedName name="PROBA">'[1]GP  GTC 45'!$A$8:$A$11</definedName>
    <definedName name="Psicosocial">'tablas de valoracion'!$L$104:$L$110</definedName>
    <definedName name="QUÍMICO">'tablas de valoracion'!$M$104:$M$110</definedName>
    <definedName name="Químicos">'tablas de valoracion'!$M$104:$M$110</definedName>
    <definedName name="Sismo">'tablas de valoracion'!$K$104:$K$110</definedName>
  </definedNames>
  <calcPr calcId="152511"/>
</workbook>
</file>

<file path=xl/calcChain.xml><?xml version="1.0" encoding="utf-8"?>
<calcChain xmlns="http://schemas.openxmlformats.org/spreadsheetml/2006/main">
  <c r="V52" i="3" l="1"/>
  <c r="V45" i="3"/>
  <c r="V44" i="3"/>
  <c r="Q66" i="3"/>
  <c r="T66" i="3" s="1"/>
  <c r="R66" i="3"/>
  <c r="Q67" i="3"/>
  <c r="R67" i="3" s="1"/>
  <c r="T67" i="3"/>
  <c r="V67" i="3" s="1"/>
  <c r="Q68" i="3"/>
  <c r="R68" i="3" s="1"/>
  <c r="Q69" i="3"/>
  <c r="R69" i="3"/>
  <c r="T69" i="3"/>
  <c r="V69" i="3" s="1"/>
  <c r="Q70" i="3"/>
  <c r="R70" i="3" s="1"/>
  <c r="Q71" i="3"/>
  <c r="T71" i="3" s="1"/>
  <c r="R71" i="3"/>
  <c r="Q72" i="3"/>
  <c r="Q73" i="3"/>
  <c r="T73" i="3" s="1"/>
  <c r="R73" i="3"/>
  <c r="Q74" i="3"/>
  <c r="R74" i="3" s="1"/>
  <c r="Q75" i="3"/>
  <c r="R75" i="3" s="1"/>
  <c r="T75" i="3"/>
  <c r="V75" i="3" s="1"/>
  <c r="Q76" i="3"/>
  <c r="R76" i="3" s="1"/>
  <c r="T76" i="3"/>
  <c r="V76" i="3" s="1"/>
  <c r="Q77" i="3"/>
  <c r="T77" i="3" s="1"/>
  <c r="R77" i="3"/>
  <c r="Q78" i="3"/>
  <c r="R78" i="3" s="1"/>
  <c r="Q79" i="3"/>
  <c r="R79" i="3"/>
  <c r="T79" i="3"/>
  <c r="U79" i="3" s="1"/>
  <c r="Q80" i="3"/>
  <c r="Q81" i="3"/>
  <c r="T81" i="3" s="1"/>
  <c r="Q82" i="3"/>
  <c r="R82" i="3"/>
  <c r="T82" i="3"/>
  <c r="Q83" i="3"/>
  <c r="R83" i="3" s="1"/>
  <c r="Q84" i="3"/>
  <c r="R84" i="3" s="1"/>
  <c r="T84" i="3"/>
  <c r="V84" i="3" s="1"/>
  <c r="Q85" i="3"/>
  <c r="R85" i="3" s="1"/>
  <c r="Q86" i="3"/>
  <c r="R86" i="3" s="1"/>
  <c r="Q87" i="3"/>
  <c r="R87" i="3"/>
  <c r="T87" i="3"/>
  <c r="V87" i="3" s="1"/>
  <c r="U87" i="3"/>
  <c r="Q88" i="3"/>
  <c r="Q89" i="3"/>
  <c r="T89" i="3" s="1"/>
  <c r="Q90" i="3"/>
  <c r="R90" i="3" s="1"/>
  <c r="Q91" i="3"/>
  <c r="R91" i="3"/>
  <c r="T91" i="3"/>
  <c r="V91" i="3" s="1"/>
  <c r="U91" i="3"/>
  <c r="Q92" i="3"/>
  <c r="R92" i="3" s="1"/>
  <c r="Q93" i="3"/>
  <c r="T93" i="3" s="1"/>
  <c r="R93" i="3"/>
  <c r="Q94" i="3"/>
  <c r="R94" i="3" s="1"/>
  <c r="Q95" i="3"/>
  <c r="T95" i="3" s="1"/>
  <c r="R95" i="3"/>
  <c r="Q96" i="3"/>
  <c r="Q97" i="3"/>
  <c r="T97" i="3" s="1"/>
  <c r="Q98" i="3"/>
  <c r="T98" i="3" s="1"/>
  <c r="Q99" i="3"/>
  <c r="R99" i="3" s="1"/>
  <c r="T99" i="3"/>
  <c r="V99" i="3" s="1"/>
  <c r="Q100" i="3"/>
  <c r="R100" i="3" s="1"/>
  <c r="Q101" i="3"/>
  <c r="T101" i="3" s="1"/>
  <c r="U101" i="3" s="1"/>
  <c r="R101" i="3"/>
  <c r="Q102" i="3"/>
  <c r="R102" i="3" s="1"/>
  <c r="Q103" i="3"/>
  <c r="R103" i="3" s="1"/>
  <c r="Q104" i="3"/>
  <c r="Q105" i="3"/>
  <c r="T105" i="3" s="1"/>
  <c r="Q106" i="3"/>
  <c r="R106" i="3" s="1"/>
  <c r="T106" i="3"/>
  <c r="Q107" i="3"/>
  <c r="T107" i="3" s="1"/>
  <c r="V107" i="3" s="1"/>
  <c r="Q108" i="3"/>
  <c r="R108" i="3" s="1"/>
  <c r="T108" i="3"/>
  <c r="U108" i="3" s="1"/>
  <c r="Q109" i="3"/>
  <c r="R109" i="3" s="1"/>
  <c r="Q110" i="3"/>
  <c r="R110" i="3" s="1"/>
  <c r="Q111" i="3"/>
  <c r="R111" i="3"/>
  <c r="T111" i="3"/>
  <c r="V111" i="3" s="1"/>
  <c r="U111" i="3"/>
  <c r="Q112" i="3"/>
  <c r="Q113" i="3"/>
  <c r="T113" i="3" s="1"/>
  <c r="Q114" i="3"/>
  <c r="T114" i="3" s="1"/>
  <c r="U114" i="3" s="1"/>
  <c r="Q115" i="3"/>
  <c r="R115" i="3"/>
  <c r="T115" i="3"/>
  <c r="V115" i="3" s="1"/>
  <c r="Q116" i="3"/>
  <c r="R116" i="3" s="1"/>
  <c r="T116" i="3"/>
  <c r="U116" i="3" s="1"/>
  <c r="Q117" i="3"/>
  <c r="R117" i="3" s="1"/>
  <c r="Q118" i="3"/>
  <c r="Q119" i="3"/>
  <c r="R119" i="3" s="1"/>
  <c r="T119" i="3"/>
  <c r="U119" i="3"/>
  <c r="V119" i="3"/>
  <c r="Q120" i="3"/>
  <c r="R120" i="3" s="1"/>
  <c r="Q121" i="3"/>
  <c r="T121" i="3" s="1"/>
  <c r="V121" i="3" s="1"/>
  <c r="R121" i="3"/>
  <c r="U121" i="3"/>
  <c r="Q122" i="3"/>
  <c r="R122" i="3" s="1"/>
  <c r="Q123" i="3"/>
  <c r="R123" i="3"/>
  <c r="T123" i="3"/>
  <c r="V123" i="3" s="1"/>
  <c r="Q124" i="3"/>
  <c r="R124" i="3" s="1"/>
  <c r="T124" i="3"/>
  <c r="U124" i="3" s="1"/>
  <c r="Q125" i="3"/>
  <c r="T125" i="3" s="1"/>
  <c r="R125" i="3"/>
  <c r="Q126" i="3"/>
  <c r="Q127" i="3"/>
  <c r="T127" i="3" s="1"/>
  <c r="Q128" i="3"/>
  <c r="R128" i="3" s="1"/>
  <c r="T128" i="3"/>
  <c r="Q129" i="3"/>
  <c r="T129" i="3" s="1"/>
  <c r="V129" i="3" s="1"/>
  <c r="Q130" i="3"/>
  <c r="R130" i="3" s="1"/>
  <c r="Q131" i="3"/>
  <c r="R131" i="3" s="1"/>
  <c r="Q132" i="3"/>
  <c r="R132" i="3" s="1"/>
  <c r="T132" i="3"/>
  <c r="U132" i="3" s="1"/>
  <c r="Q133" i="3"/>
  <c r="T133" i="3" s="1"/>
  <c r="R133" i="3"/>
  <c r="Q134" i="3"/>
  <c r="Q135" i="3"/>
  <c r="R135" i="3"/>
  <c r="T135" i="3"/>
  <c r="V135" i="3" s="1"/>
  <c r="U135" i="3"/>
  <c r="Q136" i="3"/>
  <c r="R136" i="3" s="1"/>
  <c r="Q137" i="3"/>
  <c r="T137" i="3" s="1"/>
  <c r="V137" i="3" s="1"/>
  <c r="Q138" i="3"/>
  <c r="R138" i="3" s="1"/>
  <c r="T138" i="3"/>
  <c r="U138" i="3" s="1"/>
  <c r="Q139" i="3"/>
  <c r="R139" i="3" s="1"/>
  <c r="Q140" i="3"/>
  <c r="R140" i="3" s="1"/>
  <c r="T140" i="3"/>
  <c r="V140" i="3" s="1"/>
  <c r="Q141" i="3"/>
  <c r="R141" i="3" s="1"/>
  <c r="T141" i="3"/>
  <c r="U141" i="3"/>
  <c r="V141" i="3"/>
  <c r="Q142" i="3"/>
  <c r="Q143" i="3"/>
  <c r="R143" i="3"/>
  <c r="T143" i="3"/>
  <c r="U143" i="3" s="1"/>
  <c r="Q144" i="3"/>
  <c r="R144" i="3" s="1"/>
  <c r="T144" i="3"/>
  <c r="Q145" i="3"/>
  <c r="T145" i="3" s="1"/>
  <c r="V145" i="3" s="1"/>
  <c r="R145" i="3"/>
  <c r="Q146" i="3"/>
  <c r="T146" i="3" s="1"/>
  <c r="Q147" i="3"/>
  <c r="T147" i="3" s="1"/>
  <c r="V147" i="3" s="1"/>
  <c r="Q148" i="3"/>
  <c r="R148" i="3" s="1"/>
  <c r="T148" i="3"/>
  <c r="V148" i="3" s="1"/>
  <c r="U148" i="3"/>
  <c r="Q149" i="3"/>
  <c r="T149" i="3" s="1"/>
  <c r="R149" i="3"/>
  <c r="Q150" i="3"/>
  <c r="Q151" i="3"/>
  <c r="R151" i="3" s="1"/>
  <c r="Q152" i="3"/>
  <c r="R152" i="3" s="1"/>
  <c r="Q153" i="3"/>
  <c r="T153" i="3" s="1"/>
  <c r="V153" i="3" s="1"/>
  <c r="Q154" i="3"/>
  <c r="T154" i="3" s="1"/>
  <c r="R154" i="3"/>
  <c r="Q155" i="3"/>
  <c r="R155" i="3"/>
  <c r="T155" i="3"/>
  <c r="V155" i="3" s="1"/>
  <c r="U155" i="3"/>
  <c r="Q156" i="3"/>
  <c r="R156" i="3" s="1"/>
  <c r="T156" i="3"/>
  <c r="U156" i="3" s="1"/>
  <c r="V156" i="3"/>
  <c r="Q157" i="3"/>
  <c r="R157" i="3" s="1"/>
  <c r="Q158" i="3"/>
  <c r="Q159" i="3"/>
  <c r="R159" i="3" s="1"/>
  <c r="T159" i="3"/>
  <c r="V159" i="3" s="1"/>
  <c r="U159" i="3"/>
  <c r="Q160" i="3"/>
  <c r="R160" i="3" s="1"/>
  <c r="Q161" i="3"/>
  <c r="T161" i="3" s="1"/>
  <c r="V161" i="3" s="1"/>
  <c r="R161" i="3"/>
  <c r="Q162" i="3"/>
  <c r="R162" i="3" s="1"/>
  <c r="Q163" i="3"/>
  <c r="R163" i="3"/>
  <c r="T163" i="3"/>
  <c r="V163" i="3" s="1"/>
  <c r="Q164" i="3"/>
  <c r="R164" i="3" s="1"/>
  <c r="Q165" i="3"/>
  <c r="T165" i="3" s="1"/>
  <c r="R165" i="3"/>
  <c r="Q166" i="3"/>
  <c r="Q167" i="3"/>
  <c r="T167" i="3" s="1"/>
  <c r="R167" i="3"/>
  <c r="Q168" i="3"/>
  <c r="R168" i="3" s="1"/>
  <c r="Q169" i="3"/>
  <c r="T169" i="3" s="1"/>
  <c r="V169" i="3" s="1"/>
  <c r="Q170" i="3"/>
  <c r="T170" i="3" s="1"/>
  <c r="R170" i="3"/>
  <c r="Q171" i="3"/>
  <c r="R171" i="3" s="1"/>
  <c r="Q172" i="3"/>
  <c r="R172" i="3" s="1"/>
  <c r="Q173" i="3"/>
  <c r="T173" i="3" s="1"/>
  <c r="R173" i="3"/>
  <c r="Q174" i="3"/>
  <c r="Q175" i="3"/>
  <c r="T175" i="3" s="1"/>
  <c r="R175" i="3"/>
  <c r="Q176" i="3"/>
  <c r="R176" i="3" s="1"/>
  <c r="Q177" i="3"/>
  <c r="T177" i="3" s="1"/>
  <c r="V177" i="3" s="1"/>
  <c r="Q178" i="3"/>
  <c r="R178" i="3" s="1"/>
  <c r="Q179" i="3"/>
  <c r="R179" i="3" s="1"/>
  <c r="Q180" i="3"/>
  <c r="R180" i="3" s="1"/>
  <c r="Q181" i="3"/>
  <c r="R181" i="3"/>
  <c r="T181" i="3"/>
  <c r="U181" i="3" s="1"/>
  <c r="Q182" i="3"/>
  <c r="Q183" i="3"/>
  <c r="T183" i="3" s="1"/>
  <c r="AC183" i="3"/>
  <c r="AD183" i="3"/>
  <c r="Q184" i="3"/>
  <c r="R184" i="3" s="1"/>
  <c r="AC184" i="3"/>
  <c r="AD184" i="3"/>
  <c r="Q185" i="3"/>
  <c r="T185" i="3" s="1"/>
  <c r="V185" i="3" s="1"/>
  <c r="AC185" i="3"/>
  <c r="AD185" i="3"/>
  <c r="Q186" i="3"/>
  <c r="R186" i="3"/>
  <c r="T186" i="3"/>
  <c r="U186" i="3" s="1"/>
  <c r="AC186" i="3"/>
  <c r="AD186" i="3"/>
  <c r="Q187" i="3"/>
  <c r="R187" i="3" s="1"/>
  <c r="AC187" i="3"/>
  <c r="AD187" i="3"/>
  <c r="Q188" i="3"/>
  <c r="R188" i="3" s="1"/>
  <c r="T188" i="3"/>
  <c r="V188" i="3" s="1"/>
  <c r="AC188" i="3"/>
  <c r="AD188" i="3"/>
  <c r="Q189" i="3"/>
  <c r="R189" i="3"/>
  <c r="T189" i="3"/>
  <c r="V189" i="3" s="1"/>
  <c r="AC189" i="3"/>
  <c r="AD189" i="3"/>
  <c r="Q190" i="3"/>
  <c r="AC190" i="3"/>
  <c r="AD190" i="3"/>
  <c r="Q191" i="3"/>
  <c r="T191" i="3" s="1"/>
  <c r="R191" i="3"/>
  <c r="AC191" i="3"/>
  <c r="AD191" i="3"/>
  <c r="Q192" i="3"/>
  <c r="R192" i="3" s="1"/>
  <c r="T192" i="3"/>
  <c r="AC192" i="3"/>
  <c r="AD192" i="3"/>
  <c r="Q193" i="3"/>
  <c r="T193" i="3" s="1"/>
  <c r="V193" i="3" s="1"/>
  <c r="AC193" i="3"/>
  <c r="AD193" i="3"/>
  <c r="Q194" i="3"/>
  <c r="T194" i="3" s="1"/>
  <c r="AC194" i="3"/>
  <c r="AD194" i="3"/>
  <c r="Q195" i="3"/>
  <c r="R195" i="3"/>
  <c r="T195" i="3"/>
  <c r="V195" i="3" s="1"/>
  <c r="AC195" i="3"/>
  <c r="AD195" i="3"/>
  <c r="Q196" i="3"/>
  <c r="R196" i="3" s="1"/>
  <c r="T196" i="3"/>
  <c r="U196" i="3" s="1"/>
  <c r="V196" i="3"/>
  <c r="AC196" i="3"/>
  <c r="AD196" i="3"/>
  <c r="Q197" i="3"/>
  <c r="T197" i="3" s="1"/>
  <c r="R197" i="3"/>
  <c r="AC197" i="3"/>
  <c r="AD197" i="3"/>
  <c r="Q198" i="3"/>
  <c r="AC198" i="3"/>
  <c r="AD198" i="3"/>
  <c r="Q199" i="3"/>
  <c r="T199" i="3" s="1"/>
  <c r="R199" i="3"/>
  <c r="AC199" i="3"/>
  <c r="AD199" i="3"/>
  <c r="Q200" i="3"/>
  <c r="R200" i="3" s="1"/>
  <c r="AC200" i="3"/>
  <c r="AD200" i="3"/>
  <c r="U133" i="3" l="1"/>
  <c r="V133" i="3"/>
  <c r="U197" i="3"/>
  <c r="V197" i="3"/>
  <c r="V125" i="3"/>
  <c r="U125" i="3"/>
  <c r="U77" i="3"/>
  <c r="V77" i="3"/>
  <c r="T187" i="3"/>
  <c r="V181" i="3"/>
  <c r="T171" i="3"/>
  <c r="T151" i="3"/>
  <c r="V143" i="3"/>
  <c r="V132" i="3"/>
  <c r="T74" i="3"/>
  <c r="U189" i="3"/>
  <c r="V186" i="3"/>
  <c r="R183" i="3"/>
  <c r="T180" i="3"/>
  <c r="U180" i="3" s="1"/>
  <c r="T172" i="3"/>
  <c r="U169" i="3"/>
  <c r="R147" i="3"/>
  <c r="V138" i="3"/>
  <c r="R127" i="3"/>
  <c r="R114" i="3"/>
  <c r="T109" i="3"/>
  <c r="R107" i="3"/>
  <c r="U99" i="3"/>
  <c r="R97" i="3"/>
  <c r="T85" i="3"/>
  <c r="U69" i="3"/>
  <c r="T68" i="3"/>
  <c r="U68" i="3" s="1"/>
  <c r="U93" i="3"/>
  <c r="V93" i="3"/>
  <c r="V95" i="3"/>
  <c r="U95" i="3"/>
  <c r="U127" i="3"/>
  <c r="V127" i="3"/>
  <c r="U173" i="3"/>
  <c r="V173" i="3"/>
  <c r="U71" i="3"/>
  <c r="V71" i="3"/>
  <c r="U165" i="3"/>
  <c r="V165" i="3"/>
  <c r="V167" i="3"/>
  <c r="U167" i="3"/>
  <c r="U149" i="3"/>
  <c r="V149" i="3"/>
  <c r="V46" i="3"/>
  <c r="U46" i="3"/>
  <c r="R194" i="3"/>
  <c r="T164" i="3"/>
  <c r="T152" i="3"/>
  <c r="V152" i="3" s="1"/>
  <c r="T92" i="3"/>
  <c r="T179" i="3"/>
  <c r="V179" i="3" s="1"/>
  <c r="U177" i="3"/>
  <c r="T157" i="3"/>
  <c r="T139" i="3"/>
  <c r="T131" i="3"/>
  <c r="V131" i="3" s="1"/>
  <c r="T117" i="3"/>
  <c r="T103" i="3"/>
  <c r="V101" i="3"/>
  <c r="T83" i="3"/>
  <c r="V79" i="3"/>
  <c r="V68" i="3"/>
  <c r="U195" i="3"/>
  <c r="R177" i="3"/>
  <c r="T162" i="3"/>
  <c r="U145" i="3"/>
  <c r="U115" i="3"/>
  <c r="T100" i="3"/>
  <c r="U76" i="3"/>
  <c r="V53" i="3"/>
  <c r="V40" i="3"/>
  <c r="U40" i="3"/>
  <c r="V48" i="3"/>
  <c r="U48" i="3"/>
  <c r="V42" i="3"/>
  <c r="U42" i="3"/>
  <c r="U43" i="3"/>
  <c r="V43" i="3"/>
  <c r="U45" i="3"/>
  <c r="U53" i="3"/>
  <c r="U44" i="3"/>
  <c r="U52" i="3"/>
  <c r="U146" i="3"/>
  <c r="V146" i="3"/>
  <c r="U194" i="3"/>
  <c r="V194" i="3"/>
  <c r="U154" i="3"/>
  <c r="V154" i="3"/>
  <c r="U170" i="3"/>
  <c r="V170" i="3"/>
  <c r="U98" i="3"/>
  <c r="V98" i="3"/>
  <c r="U183" i="3"/>
  <c r="V183" i="3"/>
  <c r="R158" i="3"/>
  <c r="T158" i="3"/>
  <c r="U192" i="3"/>
  <c r="V192" i="3"/>
  <c r="R193" i="3"/>
  <c r="U188" i="3"/>
  <c r="T176" i="3"/>
  <c r="R153" i="3"/>
  <c r="R150" i="3"/>
  <c r="T150" i="3"/>
  <c r="U147" i="3"/>
  <c r="R146" i="3"/>
  <c r="U140" i="3"/>
  <c r="T120" i="3"/>
  <c r="R113" i="3"/>
  <c r="R98" i="3"/>
  <c r="R96" i="3"/>
  <c r="T96" i="3"/>
  <c r="U84" i="3"/>
  <c r="R81" i="3"/>
  <c r="U191" i="3"/>
  <c r="V191" i="3"/>
  <c r="U185" i="3"/>
  <c r="V180" i="3"/>
  <c r="R174" i="3"/>
  <c r="T174" i="3"/>
  <c r="U144" i="3"/>
  <c r="V144" i="3"/>
  <c r="U137" i="3"/>
  <c r="T130" i="3"/>
  <c r="V124" i="3"/>
  <c r="U113" i="3"/>
  <c r="V113" i="3"/>
  <c r="V108" i="3"/>
  <c r="T90" i="3"/>
  <c r="U81" i="3"/>
  <c r="V81" i="3"/>
  <c r="T200" i="3"/>
  <c r="R185" i="3"/>
  <c r="T168" i="3"/>
  <c r="U161" i="3"/>
  <c r="R137" i="3"/>
  <c r="R134" i="3"/>
  <c r="T134" i="3"/>
  <c r="V114" i="3"/>
  <c r="R105" i="3"/>
  <c r="R88" i="3"/>
  <c r="T88" i="3"/>
  <c r="U73" i="3"/>
  <c r="V73" i="3"/>
  <c r="U82" i="3"/>
  <c r="V82" i="3"/>
  <c r="U152" i="3"/>
  <c r="R118" i="3"/>
  <c r="T118" i="3"/>
  <c r="R112" i="3"/>
  <c r="T112" i="3"/>
  <c r="R80" i="3"/>
  <c r="T80" i="3"/>
  <c r="U74" i="3"/>
  <c r="V74" i="3"/>
  <c r="R190" i="3"/>
  <c r="T190" i="3"/>
  <c r="R142" i="3"/>
  <c r="T142" i="3"/>
  <c r="U106" i="3"/>
  <c r="V106" i="3"/>
  <c r="U97" i="3"/>
  <c r="V97" i="3"/>
  <c r="R72" i="3"/>
  <c r="T72" i="3"/>
  <c r="U66" i="3"/>
  <c r="V66" i="3"/>
  <c r="T184" i="3"/>
  <c r="T178" i="3"/>
  <c r="R169" i="3"/>
  <c r="R166" i="3"/>
  <c r="T166" i="3"/>
  <c r="U163" i="3"/>
  <c r="T136" i="3"/>
  <c r="U129" i="3"/>
  <c r="T122" i="3"/>
  <c r="V116" i="3"/>
  <c r="R104" i="3"/>
  <c r="T104" i="3"/>
  <c r="R89" i="3"/>
  <c r="U75" i="3"/>
  <c r="R198" i="3"/>
  <c r="T198" i="3"/>
  <c r="U128" i="3"/>
  <c r="V128" i="3"/>
  <c r="U105" i="3"/>
  <c r="V105" i="3"/>
  <c r="U175" i="3"/>
  <c r="V175" i="3"/>
  <c r="U199" i="3"/>
  <c r="V199" i="3"/>
  <c r="U193" i="3"/>
  <c r="R182" i="3"/>
  <c r="T182" i="3"/>
  <c r="T160" i="3"/>
  <c r="U153" i="3"/>
  <c r="R129" i="3"/>
  <c r="R126" i="3"/>
  <c r="T126" i="3"/>
  <c r="U123" i="3"/>
  <c r="U107" i="3"/>
  <c r="U89" i="3"/>
  <c r="V89" i="3"/>
  <c r="U67" i="3"/>
  <c r="T110" i="3"/>
  <c r="T102" i="3"/>
  <c r="T94" i="3"/>
  <c r="T86" i="3"/>
  <c r="T78" i="3"/>
  <c r="T70" i="3"/>
  <c r="R55" i="3"/>
  <c r="R64" i="3"/>
  <c r="T56" i="3"/>
  <c r="V56" i="3" s="1"/>
  <c r="Q55" i="3"/>
  <c r="T55" i="3" s="1"/>
  <c r="Q56" i="3"/>
  <c r="R56" i="3" s="1"/>
  <c r="Q57" i="3"/>
  <c r="T57" i="3" s="1"/>
  <c r="Q59" i="3"/>
  <c r="T59" i="3" s="1"/>
  <c r="Q60" i="3"/>
  <c r="T60" i="3" s="1"/>
  <c r="V60" i="3" s="1"/>
  <c r="Q61" i="3"/>
  <c r="T61" i="3" s="1"/>
  <c r="Q62" i="3"/>
  <c r="T62" i="3" s="1"/>
  <c r="Q63" i="3"/>
  <c r="T63" i="3" s="1"/>
  <c r="Q64" i="3"/>
  <c r="T64" i="3" s="1"/>
  <c r="V64" i="3" s="1"/>
  <c r="Q65" i="3"/>
  <c r="T65" i="3" s="1"/>
  <c r="U27" i="3"/>
  <c r="V29" i="3"/>
  <c r="V28" i="3"/>
  <c r="V24" i="3"/>
  <c r="U85" i="3" l="1"/>
  <c r="V85" i="3"/>
  <c r="U109" i="3"/>
  <c r="V109" i="3"/>
  <c r="V187" i="3"/>
  <c r="U187" i="3"/>
  <c r="R60" i="3"/>
  <c r="U172" i="3"/>
  <c r="V172" i="3"/>
  <c r="U151" i="3"/>
  <c r="V151" i="3"/>
  <c r="R57" i="3"/>
  <c r="V171" i="3"/>
  <c r="U171" i="3"/>
  <c r="R63" i="3"/>
  <c r="V139" i="3"/>
  <c r="U139" i="3"/>
  <c r="R62" i="3"/>
  <c r="U157" i="3"/>
  <c r="V157" i="3"/>
  <c r="V54" i="3"/>
  <c r="U54" i="3"/>
  <c r="V164" i="3"/>
  <c r="U164" i="3"/>
  <c r="R61" i="3"/>
  <c r="U179" i="3"/>
  <c r="U100" i="3"/>
  <c r="V100" i="3"/>
  <c r="V83" i="3"/>
  <c r="U83" i="3"/>
  <c r="U47" i="3"/>
  <c r="V47" i="3"/>
  <c r="R59" i="3"/>
  <c r="U131" i="3"/>
  <c r="U103" i="3"/>
  <c r="V103" i="3"/>
  <c r="U92" i="3"/>
  <c r="V92" i="3"/>
  <c r="R65" i="3"/>
  <c r="U162" i="3"/>
  <c r="V162" i="3"/>
  <c r="U117" i="3"/>
  <c r="V117" i="3"/>
  <c r="U51" i="3"/>
  <c r="V51" i="3"/>
  <c r="V41" i="3"/>
  <c r="U41" i="3"/>
  <c r="V50" i="3"/>
  <c r="U50" i="3"/>
  <c r="V49" i="3"/>
  <c r="U49" i="3"/>
  <c r="U166" i="3"/>
  <c r="V166" i="3"/>
  <c r="U104" i="3"/>
  <c r="V104" i="3"/>
  <c r="U94" i="3"/>
  <c r="V94" i="3"/>
  <c r="U126" i="3"/>
  <c r="V126" i="3"/>
  <c r="U122" i="3"/>
  <c r="V122" i="3"/>
  <c r="U184" i="3"/>
  <c r="V184" i="3"/>
  <c r="U134" i="3"/>
  <c r="V134" i="3"/>
  <c r="U102" i="3"/>
  <c r="V102" i="3"/>
  <c r="U198" i="3"/>
  <c r="V198" i="3"/>
  <c r="U142" i="3"/>
  <c r="V142" i="3"/>
  <c r="U112" i="3"/>
  <c r="V112" i="3"/>
  <c r="U90" i="3"/>
  <c r="V90" i="3"/>
  <c r="U110" i="3"/>
  <c r="V110" i="3"/>
  <c r="U136" i="3"/>
  <c r="V136" i="3"/>
  <c r="U174" i="3"/>
  <c r="V174" i="3"/>
  <c r="U96" i="3"/>
  <c r="V96" i="3"/>
  <c r="U150" i="3"/>
  <c r="V150" i="3"/>
  <c r="U158" i="3"/>
  <c r="V158" i="3"/>
  <c r="U190" i="3"/>
  <c r="V190" i="3"/>
  <c r="U88" i="3"/>
  <c r="V88" i="3"/>
  <c r="U160" i="3"/>
  <c r="V160" i="3"/>
  <c r="U176" i="3"/>
  <c r="V176" i="3"/>
  <c r="U78" i="3"/>
  <c r="V78" i="3"/>
  <c r="U182" i="3"/>
  <c r="V182" i="3"/>
  <c r="U200" i="3"/>
  <c r="V200" i="3"/>
  <c r="U130" i="3"/>
  <c r="V130" i="3"/>
  <c r="U120" i="3"/>
  <c r="V120" i="3"/>
  <c r="U72" i="3"/>
  <c r="V72" i="3"/>
  <c r="U118" i="3"/>
  <c r="V118" i="3"/>
  <c r="U168" i="3"/>
  <c r="V168" i="3"/>
  <c r="U70" i="3"/>
  <c r="V70" i="3"/>
  <c r="U86" i="3"/>
  <c r="V86" i="3"/>
  <c r="U178" i="3"/>
  <c r="V178" i="3"/>
  <c r="U80" i="3"/>
  <c r="V80" i="3"/>
  <c r="V35" i="3"/>
  <c r="U34" i="3"/>
  <c r="V34" i="3"/>
  <c r="V30" i="3"/>
  <c r="U30" i="3"/>
  <c r="V37" i="3"/>
  <c r="U37" i="3"/>
  <c r="V36" i="3"/>
  <c r="U36" i="3"/>
  <c r="U65" i="3"/>
  <c r="V65" i="3"/>
  <c r="V57" i="3"/>
  <c r="U57" i="3"/>
  <c r="U32" i="3"/>
  <c r="V32" i="3"/>
  <c r="U63" i="3"/>
  <c r="V63" i="3"/>
  <c r="U55" i="3"/>
  <c r="V55" i="3"/>
  <c r="U39" i="3"/>
  <c r="V39" i="3"/>
  <c r="U31" i="3"/>
  <c r="V31" i="3"/>
  <c r="U62" i="3"/>
  <c r="V62" i="3"/>
  <c r="V38" i="3"/>
  <c r="U38" i="3"/>
  <c r="V61" i="3"/>
  <c r="U61" i="3"/>
  <c r="V59" i="3"/>
  <c r="U59" i="3"/>
  <c r="U60" i="3"/>
  <c r="U64" i="3"/>
  <c r="U56" i="3"/>
  <c r="U29" i="3"/>
  <c r="U28" i="3"/>
  <c r="V27" i="3"/>
  <c r="U24" i="3"/>
  <c r="U35" i="3" l="1"/>
  <c r="U33" i="3"/>
  <c r="V33" i="3"/>
  <c r="V26" i="3"/>
  <c r="U26" i="3"/>
  <c r="V25" i="3"/>
  <c r="U25" i="3"/>
  <c r="Q15" i="3" l="1"/>
  <c r="R15" i="3" s="1"/>
  <c r="Q16" i="3"/>
  <c r="R16" i="3" s="1"/>
  <c r="U21" i="3"/>
  <c r="U23" i="3" l="1"/>
  <c r="U20" i="3"/>
  <c r="V19" i="3"/>
  <c r="U19" i="3"/>
  <c r="T16" i="3"/>
  <c r="U18" i="3"/>
  <c r="V18" i="3"/>
  <c r="T15" i="3"/>
  <c r="U22" i="3"/>
  <c r="V21" i="3"/>
  <c r="V22" i="3" l="1"/>
  <c r="V23" i="3"/>
  <c r="V20" i="3"/>
  <c r="V16" i="3"/>
  <c r="U16" i="3"/>
  <c r="U15" i="3"/>
  <c r="V15" i="3"/>
  <c r="V17" i="3"/>
  <c r="U17" i="3"/>
  <c r="H36" i="4" l="1"/>
  <c r="G36" i="4"/>
  <c r="F36" i="4"/>
  <c r="E36" i="4"/>
  <c r="H34" i="4"/>
  <c r="G34" i="4"/>
  <c r="F34" i="4"/>
  <c r="E34" i="4"/>
  <c r="H32" i="4"/>
  <c r="G32" i="4"/>
  <c r="F32" i="4"/>
  <c r="E32" i="4"/>
</calcChain>
</file>

<file path=xl/comments1.xml><?xml version="1.0" encoding="utf-8"?>
<comments xmlns="http://schemas.openxmlformats.org/spreadsheetml/2006/main">
  <authors>
    <author>Cesar Julian Soler Aguirre</author>
  </authors>
  <commentList>
    <comment ref="I11" authorId="0" shapeId="0">
      <text>
        <r>
          <rPr>
            <sz val="9"/>
            <color indexed="81"/>
            <rFont val="Tahoma"/>
            <family val="2"/>
          </rPr>
          <t>Fuente situación o acto con potencial de daño en términos de enfermedad o lesión a las personas, o una combinación de estos.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Cesar Julian Soler Aguirre: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 aceptable:</t>
        </r>
        <r>
          <rPr>
            <sz val="9"/>
            <color indexed="81"/>
            <rFont val="Tahoma"/>
            <family val="2"/>
          </rPr>
          <t xml:space="preserve"> Situación crítica. Correción urgente.
</t>
        </r>
        <r>
          <rPr>
            <b/>
            <sz val="9"/>
            <color indexed="81"/>
            <rFont val="Tahoma"/>
            <family val="2"/>
          </rPr>
          <t>Importante:</t>
        </r>
        <r>
          <rPr>
            <sz val="9"/>
            <color indexed="81"/>
            <rFont val="Tahoma"/>
            <family val="2"/>
          </rPr>
          <t xml:space="preserve"> Corregir y adoptar medidas de control de inmediato. 
</t>
        </r>
        <r>
          <rPr>
            <b/>
            <sz val="9"/>
            <color indexed="81"/>
            <rFont val="Tahoma"/>
            <family val="2"/>
          </rPr>
          <t>Moderado:</t>
        </r>
        <r>
          <rPr>
            <sz val="9"/>
            <color indexed="81"/>
            <rFont val="Tahoma"/>
            <family val="2"/>
          </rPr>
          <t xml:space="preserve"> Mejorar el control existente.
</t>
        </r>
        <r>
          <rPr>
            <b/>
            <sz val="9"/>
            <color indexed="81"/>
            <rFont val="Tahoma"/>
            <family val="2"/>
          </rPr>
          <t>Tolerable:</t>
        </r>
        <r>
          <rPr>
            <sz val="9"/>
            <color indexed="81"/>
            <rFont val="Tahoma"/>
            <family val="2"/>
          </rPr>
          <t xml:space="preserve"> Mantener las medidas de control existentes, No intervenir, salvo que un análisis más preciso lo justifique.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Actividad Rutinaria: </t>
        </r>
        <r>
          <rPr>
            <sz val="9"/>
            <color indexed="81"/>
            <rFont val="Tahoma"/>
            <family val="2"/>
          </rPr>
          <t>Actividad que forma parte de un proceso de la organización, se ha planificado y estandarizable.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>Actividad No Rutinaria: Actividad que no se ha planificadoni estandarizado, por su baja frecuencia de ejecición.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Muy Alto </t>
        </r>
        <r>
          <rPr>
            <b/>
            <sz val="9"/>
            <color indexed="10"/>
            <rFont val="Tahoma"/>
            <family val="2"/>
          </rPr>
          <t>(10)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 xml:space="preserve">Se ha(n) detectado peligro(s) que determina(n) como posible la generación de incidentes o consecuencias muy significativas, o la eficacia del conjunto de medidas preventivas existentes respecto al riesgo es nula o no existe, o ambos.
Consecuencia muy significativa:  Mortal o catastrofica: Muerte  
</t>
        </r>
        <r>
          <rPr>
            <b/>
            <sz val="9"/>
            <color indexed="81"/>
            <rFont val="Tahoma"/>
            <family val="2"/>
          </rPr>
          <t>Alto</t>
        </r>
        <r>
          <rPr>
            <b/>
            <sz val="9"/>
            <color indexed="10"/>
            <rFont val="Tahoma"/>
            <family val="2"/>
          </rPr>
          <t xml:space="preserve"> (6)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Se ha(n) detectado algún(os) peligro(s) que pueden dar lugar a consecuencias significativa(s), o la eficacia del conjunto de medidas preventivas existentes es baja, o ambos.
Consecuencias significativa: Grave: Lesiones o enfermedades graves irreparables (incapacidad permanente parcial o invalidez)
</t>
        </r>
        <r>
          <rPr>
            <b/>
            <sz val="9"/>
            <color indexed="81"/>
            <rFont val="Tahoma"/>
            <family val="2"/>
          </rPr>
          <t xml:space="preserve">Medio </t>
        </r>
        <r>
          <rPr>
            <b/>
            <sz val="9"/>
            <color indexed="10"/>
            <rFont val="Tahoma"/>
            <family val="2"/>
          </rPr>
          <t>(2)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Se han detectado peligros que pueden dar lugar a consecuencias poco significativas o de menor importancia, o la eficacia del conjunto de medidas preventivas existentes es moderada, o ambos.
  Consecuencias poco significativas: Grave: Lesiones o enfermedades con incapacidad laboral temporal (ILT)
</t>
        </r>
        <r>
          <rPr>
            <b/>
            <sz val="9"/>
            <color indexed="81"/>
            <rFont val="Tahoma"/>
            <family val="2"/>
          </rPr>
          <t xml:space="preserve">Bajo </t>
        </r>
        <r>
          <rPr>
            <b/>
            <sz val="9"/>
            <color indexed="10"/>
            <rFont val="Tahoma"/>
            <family val="2"/>
          </rPr>
          <t>(0)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No se ha detectado consecuencia alguna, o la eficacia del conjunto de medidas preventivas existentes es alta, o ambos. El riesgo está controlado. Estos peligros se clasifican directamente en el nivel de riesgo y de intervención.
No se ha detectado consecuencia alguna: Leve: Lesiones o enfermedades que no requieren incapacidad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Continua </t>
        </r>
        <r>
          <rPr>
            <b/>
            <sz val="9"/>
            <color indexed="10"/>
            <rFont val="Tahoma"/>
            <family val="2"/>
          </rPr>
          <t>(4)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 La situación de exposición se presenta sin interrupción o varias veces con
tiempo prolongado durante la jornada laboral
Exposicion mayor a 2 horas y/o continua durante el dia.
</t>
        </r>
        <r>
          <rPr>
            <b/>
            <sz val="9"/>
            <color indexed="81"/>
            <rFont val="Tahoma"/>
            <family val="2"/>
          </rPr>
          <t xml:space="preserve">Frecuente </t>
        </r>
        <r>
          <rPr>
            <b/>
            <sz val="9"/>
            <color indexed="10"/>
            <rFont val="Tahoma"/>
            <family val="2"/>
          </rPr>
          <t>(3)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 La situación de exposición se presenta varias veces durante la jornada
laboral por tiempos cortos.
Exposicion menor a  2 horas y/o  interrumpidas varias veces al dia.
</t>
        </r>
        <r>
          <rPr>
            <b/>
            <sz val="9"/>
            <color indexed="81"/>
            <rFont val="Tahoma"/>
            <family val="2"/>
          </rPr>
          <t xml:space="preserve">Ocasional </t>
        </r>
        <r>
          <rPr>
            <b/>
            <sz val="9"/>
            <color indexed="10"/>
            <rFont val="Tahoma"/>
            <family val="2"/>
          </rPr>
          <t>(2)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 xml:space="preserve"> La situación de exposición se presenta alguna vez durante la jornada laboral
y por un periodo de tiempo corto.
Exposicion Menor a 2 horas una vez al dia.
</t>
        </r>
        <r>
          <rPr>
            <b/>
            <sz val="9"/>
            <color indexed="81"/>
            <rFont val="Tahoma"/>
            <family val="2"/>
          </rPr>
          <t xml:space="preserve">Esporádica </t>
        </r>
        <r>
          <rPr>
            <b/>
            <sz val="9"/>
            <color indexed="10"/>
            <rFont val="Tahoma"/>
            <family val="2"/>
          </rPr>
          <t>(1)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La situación de exposición se presenta de manera eventual.
Exposicion Menor a 2 horas rara vez en la semana
</t>
        </r>
      </text>
    </comment>
    <comment ref="Q14" authorId="0" shapeId="0">
      <text>
        <r>
          <rPr>
            <sz val="9"/>
            <color indexed="81"/>
            <rFont val="Tahoma"/>
            <family val="2"/>
          </rPr>
          <t>Producto del nivel de deficiencia por el nivel de exposición.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Muy Alto:</t>
        </r>
        <r>
          <rPr>
            <sz val="9"/>
            <color indexed="81"/>
            <rFont val="Tahoma"/>
            <family val="2"/>
          </rPr>
          <t xml:space="preserve"> Situación deficiente con exposición continua o muy deficiente con exposición frecuente. normalmente la materialización del riesgo ocurre con frecuencia
"sucede o puede suceder varias veces al año en la organizacion"
</t>
        </r>
        <r>
          <rPr>
            <b/>
            <sz val="9"/>
            <color indexed="81"/>
            <rFont val="Tahoma"/>
            <family val="2"/>
          </rPr>
          <t>Alto:</t>
        </r>
        <r>
          <rPr>
            <sz val="9"/>
            <color indexed="81"/>
            <rFont val="Tahoma"/>
            <family val="2"/>
          </rPr>
          <t xml:space="preserve">   Situación deficiente con exposición frecuente u ocasional, o bien situación muy deficiente con exposición ocasional o esporádica.  La materialización del riesgo es posible que suceda varias veces en la vida laboral.
"ha sucedido o puede suceder una vez al año en la orgnizacion "
</t>
        </r>
        <r>
          <rPr>
            <b/>
            <sz val="9"/>
            <color indexed="81"/>
            <rFont val="Tahoma"/>
            <family val="2"/>
          </rPr>
          <t>Medio:</t>
        </r>
        <r>
          <rPr>
            <sz val="9"/>
            <color indexed="81"/>
            <rFont val="Tahoma"/>
            <family val="2"/>
          </rPr>
          <t xml:space="preserve"> Situación deficiente con exposición esporádica o bien situación mejorada con exposición continuada o frecuente.  Es posible que suceda el daño alguna vez.
Ha ocurrido o puede ocurrido"
"ha sucedido alguna vez en los ultimos 3 años en la organización"
</t>
        </r>
        <r>
          <rPr>
            <b/>
            <sz val="9"/>
            <color indexed="81"/>
            <rFont val="Tahoma"/>
            <family val="2"/>
          </rPr>
          <t>Bajo:</t>
        </r>
        <r>
          <rPr>
            <sz val="9"/>
            <color indexed="81"/>
            <rFont val="Tahoma"/>
            <family val="2"/>
          </rPr>
          <t xml:space="preserve">  Situación mejorable con exposición ocasional o esporádica, o situación sin anomalía destacable con cualquier nivel de exposición.  No es esperable que se materialice el riesgo, aunque puede ser concebible.
"Ha ocurrido o puede ocurrir en otras empresas del sector de la contruccion"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Medida de la severidad de las consecuencias 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Mortal o catastrófico </t>
        </r>
        <r>
          <rPr>
            <b/>
            <sz val="9"/>
            <color indexed="10"/>
            <rFont val="Tahoma"/>
            <family val="2"/>
          </rPr>
          <t>(100)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Muerte (s)
</t>
        </r>
        <r>
          <rPr>
            <b/>
            <sz val="9"/>
            <color indexed="81"/>
            <rFont val="Tahoma"/>
            <family val="2"/>
          </rPr>
          <t xml:space="preserve">Muy grave </t>
        </r>
        <r>
          <rPr>
            <b/>
            <sz val="9"/>
            <color indexed="10"/>
            <rFont val="Tahoma"/>
            <family val="2"/>
          </rPr>
          <t>(60)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Lesiones o enfermedades graves irreparables (incapacidad permanente parcial o invalidez).
</t>
        </r>
        <r>
          <rPr>
            <b/>
            <sz val="9"/>
            <color indexed="81"/>
            <rFont val="Tahoma"/>
            <family val="2"/>
          </rPr>
          <t xml:space="preserve">Grave </t>
        </r>
        <r>
          <rPr>
            <b/>
            <sz val="9"/>
            <color indexed="10"/>
            <rFont val="Tahoma"/>
            <family val="2"/>
          </rPr>
          <t>(25)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 xml:space="preserve">Leve </t>
        </r>
        <r>
          <rPr>
            <b/>
            <sz val="9"/>
            <color indexed="10"/>
            <rFont val="Tahoma"/>
            <family val="2"/>
          </rPr>
          <t>(10)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Lesiones o enfermedades que no requieren incapacidad</t>
        </r>
      </text>
    </comment>
    <comment ref="T14" authorId="0" shapeId="0">
      <text>
        <r>
          <rPr>
            <sz val="9"/>
            <color indexed="81"/>
            <rFont val="Tahoma"/>
            <family val="2"/>
          </rPr>
          <t>Magnitud de in riesgo resultante resultante edl nivel de probalidad por el nivel de consecuencia.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 Situación crítica. Suspender actividades hasta que el riesgo esté bajo control. Intervención urgente
</t>
        </r>
        <r>
          <rPr>
            <b/>
            <sz val="9"/>
            <color indexed="81"/>
            <rFont val="Tahoma"/>
            <family val="2"/>
          </rPr>
          <t>II:</t>
        </r>
        <r>
          <rPr>
            <sz val="9"/>
            <color indexed="81"/>
            <rFont val="Tahoma"/>
            <family val="2"/>
          </rPr>
          <t xml:space="preserve"> Corregir y adoptar medidas de control de inmediato. 
</t>
        </r>
        <r>
          <rPr>
            <b/>
            <sz val="9"/>
            <color indexed="81"/>
            <rFont val="Tahoma"/>
            <family val="2"/>
          </rPr>
          <t>III:</t>
        </r>
        <r>
          <rPr>
            <sz val="9"/>
            <color indexed="81"/>
            <rFont val="Tahoma"/>
            <family val="2"/>
          </rPr>
          <t xml:space="preserve"> Mejorar si es posible. Sería conveniente justificar la intervención y su rentabilidad.
</t>
        </r>
        <r>
          <rPr>
            <b/>
            <sz val="9"/>
            <color indexed="81"/>
            <rFont val="Tahoma"/>
            <family val="2"/>
          </rPr>
          <t>IV:</t>
        </r>
        <r>
          <rPr>
            <sz val="9"/>
            <color indexed="81"/>
            <rFont val="Tahoma"/>
            <family val="2"/>
          </rPr>
          <t xml:space="preserve"> Mantener las medidas de control existentes, pero se deberían considerar soluciones o mejoras y se deben hacer comprobaciones periódicas para asegurar que el riesgo aún es aceptable.</t>
        </r>
      </text>
    </comment>
    <comment ref="AA14" authorId="0" shapeId="0">
      <text>
        <r>
          <rPr>
            <sz val="9"/>
            <color indexed="81"/>
            <rFont val="Tahoma"/>
            <family val="2"/>
          </rPr>
          <t xml:space="preserve">Los contratistas se contabilizarán dentro de la matriz, pero no se tendrán en cuenta dentro de los controles y planes de intervención que se planteen, esto se debe a que la empresa contratista  será responsable de la identificación de los peligros, valoración de riesgos y determinacion de controles de sus trabajadores.
</t>
        </r>
      </text>
    </comment>
  </commentList>
</comments>
</file>

<file path=xl/sharedStrings.xml><?xml version="1.0" encoding="utf-8"?>
<sst xmlns="http://schemas.openxmlformats.org/spreadsheetml/2006/main" count="1307" uniqueCount="951">
  <si>
    <t>PROCESO:</t>
  </si>
  <si>
    <t>DESCRIPCIÓN DEL SUBPROCESO:</t>
  </si>
  <si>
    <t>Código:</t>
  </si>
  <si>
    <t>Versión:</t>
  </si>
  <si>
    <t>Fecha:</t>
  </si>
  <si>
    <t>PANORAMA FACTORES DE RIESGO</t>
  </si>
  <si>
    <t>UBICACIÓN:</t>
  </si>
  <si>
    <t>OBSERVACIONES</t>
  </si>
  <si>
    <t xml:space="preserve">PELIGRO </t>
  </si>
  <si>
    <t>MEDIDAS DE CONTROL EXISTENTES</t>
  </si>
  <si>
    <t>VALORACION DEL RIESGO</t>
  </si>
  <si>
    <t>Nivel de consecuencia</t>
  </si>
  <si>
    <t>Nivel de probabilidad</t>
  </si>
  <si>
    <t>Nivel de exposición</t>
  </si>
  <si>
    <t>Nivel de deficiencia</t>
  </si>
  <si>
    <t>En el medio</t>
  </si>
  <si>
    <t>Rutinaria</t>
  </si>
  <si>
    <t>No rutinaria</t>
  </si>
  <si>
    <t>Fuente</t>
  </si>
  <si>
    <t>Descripción</t>
  </si>
  <si>
    <t>Clasificación</t>
  </si>
  <si>
    <t>CRITERIOS DE CONTROL</t>
  </si>
  <si>
    <t>Peor consecuencia</t>
  </si>
  <si>
    <t>Existencia de requisito legal asociado</t>
  </si>
  <si>
    <t>MEDIDAS DE INTERVENCION</t>
  </si>
  <si>
    <t>Eliminación</t>
  </si>
  <si>
    <t>Sustitución</t>
  </si>
  <si>
    <t xml:space="preserve">Administrativos </t>
  </si>
  <si>
    <t>AREA / LUGAR</t>
  </si>
  <si>
    <t>PROYECTO:</t>
  </si>
  <si>
    <t>FECHA</t>
  </si>
  <si>
    <t>ACTUALIZACIONES</t>
  </si>
  <si>
    <t>ACTUALIZACIÓN REALIZADA</t>
  </si>
  <si>
    <t>RESPONSABLE DE ACTUALIZACIÓN:</t>
  </si>
  <si>
    <t>Interpretación nivel de probabilidad</t>
  </si>
  <si>
    <t>Equipos - Elementos de protección personal</t>
  </si>
  <si>
    <t>EVALUACIÓN DEL RIESGO</t>
  </si>
  <si>
    <t>EFECTO POSIBLE*</t>
  </si>
  <si>
    <t xml:space="preserve">NOTAS: </t>
  </si>
  <si>
    <t>* Ver tabla 1 GTC-45</t>
  </si>
  <si>
    <t>ACTIVIDAD / TAREA</t>
  </si>
  <si>
    <t>Interpretación nivel de riesgo</t>
  </si>
  <si>
    <t xml:space="preserve">Nivel de riesgo  </t>
  </si>
  <si>
    <t>En la fuente</t>
  </si>
  <si>
    <t>En el individuo</t>
  </si>
  <si>
    <t xml:space="preserve">Nº Expuestos </t>
  </si>
  <si>
    <t>Controles de Ingenieria</t>
  </si>
  <si>
    <t>Medio (M)</t>
  </si>
  <si>
    <t>GEMA</t>
  </si>
  <si>
    <t>GENTE</t>
  </si>
  <si>
    <t>EQUIPOS O HERRAMIENTAS</t>
  </si>
  <si>
    <t>Son todas aquellas personas que participan directa o indirectamente en el proceso que origino el accidente, incluye los administradores, trabajadores, ingenieros, contratistas, clientes, proveedores es decir el elemento humano en general y del cual se pueden desprender las causas que originaron el accidente o incidente.
EJ: Trabajador poco entrenado, el supervisor paso por alto las normas de seguridad, el contratista no suministra los elementos de protección personal</t>
  </si>
  <si>
    <t>Incluye todas las herramientas, maquinarias, vehículos, elementos de protección personal con los que trabajan las personas o se encuentran a su alrededor y del cual se puede desprender las causa de los accidentes o incidentes. Ej. Falta de elementos de protección personal, vehículos mal diseñados, maquinarias desprotegidas en el sistema de transmisión.</t>
  </si>
  <si>
    <t>MATERIALES</t>
  </si>
  <si>
    <t>AMBIENTE</t>
  </si>
  <si>
    <t>Incluye las materias primas, productos químicos y otras sustancias con las cuales las personas trabajan  y de las cuales pueden originar las causa del accidente o incidente.
Ej. Materiales cortapunzantes, almacenamiento inestable.</t>
  </si>
  <si>
    <t>Incluye todos los aspectos del entorno relacionados con factores de riesgo tales como vapores, gases, bacteria, ruido, calor, contaminantes ambientales, también se refiere a las instalaciones locativas y del cual se puede desprender las causas de los accidentes o incidentes.
Ej. Superficies de trabajo deterioradas, alimentos contaminados, ruido que impide la conversación normal</t>
  </si>
  <si>
    <t>DESCRIPCIÓN DE NIVELES DE DAÑO</t>
  </si>
  <si>
    <t>Daño Leve</t>
  </si>
  <si>
    <t>Daño moderado</t>
  </si>
  <si>
    <t>Dano Extremo</t>
  </si>
  <si>
    <t>SALUD</t>
  </si>
  <si>
    <t xml:space="preserve">Molestias e irritación (ejemplo: dolor de cabeza), 
Enfermedad temporal que produce malestar (ejemplo: diarrea)
</t>
  </si>
  <si>
    <t xml:space="preserve"> Enfermedades que causan incapacidad temporal. Ejemplo: pérdida parcial de la audición, dermatitis, asma, desórdenes de las extremidades superiores. 
</t>
  </si>
  <si>
    <r>
      <t xml:space="preserve">Enfermedades agudas o crónicas, que generan  incapacidad permanente parcial, invalidez o muerte.
</t>
    </r>
    <r>
      <rPr>
        <sz val="9"/>
        <color indexed="10"/>
        <rFont val="Arial"/>
        <family val="2"/>
      </rPr>
      <t xml:space="preserve">
</t>
    </r>
  </si>
  <si>
    <t>SEGURIDAD</t>
  </si>
  <si>
    <t xml:space="preserve">Lesiones superficiales, heridas de poca profundidad, contusiones, irritaciones del ojo por material particulado.
</t>
  </si>
  <si>
    <t xml:space="preserve">Laceraciones, heridas profundas, quemaduras de primer grado; conmoción cerebral, esguinces graves,
fracturas de huesos cortos.
</t>
  </si>
  <si>
    <t xml:space="preserve">Lesiones que generen amputaciones, fracturas de huesos largos, trauma cráneo encefálico, quemaduras de segundo y tercer grado, alteraciones severas de mano, de columna vertebral con compromiso de la médula espinal, oculares que comprometan el campo visual, disminuyan la capacidad auditiva. Muerte
</t>
  </si>
  <si>
    <t>ND   DETERMINACIÓN DEL NIVEL DE DEFICIENCIA</t>
  </si>
  <si>
    <t>NIVEL DE DEFICIENCIA</t>
  </si>
  <si>
    <t>VALOR ND</t>
  </si>
  <si>
    <t>SIGNIFICADO</t>
  </si>
  <si>
    <t>Muy Alto (MA)</t>
  </si>
  <si>
    <r>
      <t xml:space="preserve">Se ha(n) detectado peligro(s) que determina(n) como posible la generación de incidentes o consecuencias muy significativas, o la eficacia del conjunto de medidas preventivas existentes respecto al riesgo es nula o no existe, o ambos.
</t>
    </r>
    <r>
      <rPr>
        <sz val="9"/>
        <color indexed="10"/>
        <rFont val="Arial"/>
        <family val="2"/>
      </rPr>
      <t>Consecuencia muy significativa:  Mortal o catastrofica: Muerte</t>
    </r>
  </si>
  <si>
    <t>Alto (A)</t>
  </si>
  <si>
    <r>
      <t xml:space="preserve">Se ha(n) detectado algún(os) peligro(s) que pueden dar lugar a consecuencias significativa(s), o la eficacia del conjunto de medidas preventivas existentes es baja, o ambos.
</t>
    </r>
    <r>
      <rPr>
        <sz val="9"/>
        <color indexed="10"/>
        <rFont val="Arial"/>
        <family val="2"/>
      </rPr>
      <t>Consecuencias significativa: Grave: Lesiones o enfermedades graves irreparables (incapacidad permanente parcial o invalidez)</t>
    </r>
  </si>
  <si>
    <r>
      <t xml:space="preserve">Se han detectado peligros que pueden dar lugar a consecuencias poco significativas o de menor importancia, o la eficacia del conjunto de medidas preventivas existentes es moderada, o ambos.
</t>
    </r>
    <r>
      <rPr>
        <sz val="9"/>
        <color indexed="10"/>
        <rFont val="Arial"/>
        <family val="2"/>
      </rPr>
      <t xml:space="preserve">  Consecuencias poco significativas: Grave: Lesiones o enfermedades con incapacidad laboral temporal (ILT)</t>
    </r>
  </si>
  <si>
    <t xml:space="preserve">Bajo (B) </t>
  </si>
  <si>
    <t>No se Asigna Valor (0)</t>
  </si>
  <si>
    <r>
      <t xml:space="preserve">No se ha detectado consecuencia alguna, o la eficacia del conjunto de medidas preventivas existentes es alta, o ambos. El riesgo está controlado. Estos peligros se clasifican directamente en el nivel de riesgo y de intervención.
</t>
    </r>
    <r>
      <rPr>
        <sz val="9"/>
        <color indexed="10"/>
        <rFont val="Arial"/>
        <family val="2"/>
      </rPr>
      <t>No se ha detectado consecuencia alguna: Leve: Lesiones o enfermedades que no requieren incapacidad</t>
    </r>
  </si>
  <si>
    <r>
      <rPr>
        <b/>
        <sz val="9"/>
        <rFont val="Arial"/>
        <family val="2"/>
      </rPr>
      <t>NE</t>
    </r>
    <r>
      <rPr>
        <sz val="9"/>
        <rFont val="Arial"/>
        <family val="2"/>
      </rPr>
      <t xml:space="preserve">  DETERMINACIÓN DEL NIVEL DE EXPOSICIÓN</t>
    </r>
  </si>
  <si>
    <t>NIVEL DE EXPOSICION</t>
  </si>
  <si>
    <t>VALOR DE NE</t>
  </si>
  <si>
    <t>Continua (EC)</t>
  </si>
  <si>
    <r>
      <t xml:space="preserve">La situación de exposición se presenta sin interrupción o varias veces con
tiempo prolongado durante la jornada laboral
</t>
    </r>
    <r>
      <rPr>
        <sz val="9"/>
        <color indexed="10"/>
        <rFont val="Arial"/>
        <family val="2"/>
      </rPr>
      <t>Exposicion mayor a 2 horas y/o continua durante el dia</t>
    </r>
  </si>
  <si>
    <t>Frecuente (EF)</t>
  </si>
  <si>
    <r>
      <t xml:space="preserve"> La situación de exposición se presenta varias veces durante la jornada
laboral por tiempos cortos.
</t>
    </r>
    <r>
      <rPr>
        <sz val="9"/>
        <color indexed="10"/>
        <rFont val="Arial"/>
        <family val="2"/>
      </rPr>
      <t>Exposicion menor a  2 horas y/o  interrumpidas varias veces al dia</t>
    </r>
    <r>
      <rPr>
        <sz val="9"/>
        <rFont val="Arial"/>
        <family val="2"/>
      </rPr>
      <t xml:space="preserve">
</t>
    </r>
  </si>
  <si>
    <t>Ocasional (EO)</t>
  </si>
  <si>
    <r>
      <t xml:space="preserve"> La situación de exposición se presenta alguna vez durante la jornada laboral
y por un periodo de tiempo corto.
</t>
    </r>
    <r>
      <rPr>
        <sz val="9"/>
        <color indexed="10"/>
        <rFont val="Arial"/>
        <family val="2"/>
      </rPr>
      <t>Exposicion Menor a 2 horas una vez al dia</t>
    </r>
    <r>
      <rPr>
        <sz val="9"/>
        <rFont val="Arial"/>
        <family val="2"/>
      </rPr>
      <t xml:space="preserve">
</t>
    </r>
  </si>
  <si>
    <t>Esporádica (EE)</t>
  </si>
  <si>
    <r>
      <t xml:space="preserve">La situación de exposición se presenta de manera eventual.
</t>
    </r>
    <r>
      <rPr>
        <sz val="9"/>
        <color indexed="10"/>
        <rFont val="Arial"/>
        <family val="2"/>
      </rPr>
      <t>Exposicion Menor a 2 horas rara vez en la semana</t>
    </r>
  </si>
  <si>
    <t>NP  NIVEL DE PROBABILIDAD</t>
  </si>
  <si>
    <t>Nivel de exposición (NE)</t>
  </si>
  <si>
    <t>Valor de NP</t>
  </si>
  <si>
    <t>Significado</t>
  </si>
  <si>
    <t>Entre 40 y 24</t>
  </si>
  <si>
    <t>Situación deficiente con exposición continua o muy deficiente con exposición frecuente. normalmente la materialización del riesgo ocurre con frecuencia
"sucede o puede suceder varias veces al año en la organizacion"</t>
  </si>
  <si>
    <t>Entre 20 y 10</t>
  </si>
  <si>
    <t>Situación deficiente con exposición frecuente u ocasional, o bien situación muy deficiente con exposición ocasional o esporádica.  La materialización del riesgo es posible que suceda varias veces en la vida laboral.
"ha sucedido o puede suceder una vez al año en la orgnizacion "</t>
  </si>
  <si>
    <t>Nivel de deficiencia (ND)</t>
  </si>
  <si>
    <t>MA-40</t>
  </si>
  <si>
    <t>MA-30</t>
  </si>
  <si>
    <t>A-20</t>
  </si>
  <si>
    <t>A-10</t>
  </si>
  <si>
    <t>Entre 8 y 6</t>
  </si>
  <si>
    <t>Situación deficiente con exposición esporádica o bien situación mejorada con exposición continuada o frecuente.  Es posible que suceda el daño alguna vez.
Ha ocurrido o puede ocurrido"
"ha sucedido alguna vez en los ultimos 3 años en la organización"</t>
  </si>
  <si>
    <t>Bajo (B)</t>
  </si>
  <si>
    <t>Entre 4 y 2</t>
  </si>
  <si>
    <t>Situación mejorable con exposición ocasional o esporádica, o situación sin anomalía destacable con cualquier nivel de exposición.  No es esperable que se materialice el riesgo, aunque puede ser concebible.
"Ha ocurrido o puede ocurrir en otras empresas del sector de la contruccion"</t>
  </si>
  <si>
    <t>MA-24</t>
  </si>
  <si>
    <t>A-18</t>
  </si>
  <si>
    <t>A-12</t>
  </si>
  <si>
    <t>M-6</t>
  </si>
  <si>
    <t>M-8</t>
  </si>
  <si>
    <t>B-4</t>
  </si>
  <si>
    <t>B-2</t>
  </si>
  <si>
    <t>No se Asigna Valor</t>
  </si>
  <si>
    <t>NC    Determinación del nivel de consecuencia</t>
  </si>
  <si>
    <t>Nivel de consecuencias</t>
  </si>
  <si>
    <t>Valor NC</t>
  </si>
  <si>
    <t>Daños personales</t>
  </si>
  <si>
    <t>Mortal o catastrófico (M)</t>
  </si>
  <si>
    <t>Muerte (s)</t>
  </si>
  <si>
    <t>Muy grave (MG)</t>
  </si>
  <si>
    <t>Lesiones o enfermedades graves irreparables (incapacidad permanente parcial o invalidez)</t>
  </si>
  <si>
    <t>Grave (G)</t>
  </si>
  <si>
    <t>Lesiones o enfermedades con incapacidad laboral temporal (ILT)</t>
  </si>
  <si>
    <t>Leve (L)</t>
  </si>
  <si>
    <t>Lesiones o enfermedades que no requieren incapacidad</t>
  </si>
  <si>
    <r>
      <t xml:space="preserve">NR   </t>
    </r>
    <r>
      <rPr>
        <i/>
        <sz val="9"/>
        <rFont val="Gill Sans MT"/>
        <family val="2"/>
      </rPr>
      <t>NIVEL DE RIESGO</t>
    </r>
  </si>
  <si>
    <t>Nivel de riesgo NR = NP x NC</t>
  </si>
  <si>
    <t>Nivel de probabilidad (NP)</t>
  </si>
  <si>
    <t>Tabla No. 7 Significado del nivel de riesgo</t>
  </si>
  <si>
    <t>40-24</t>
  </si>
  <si>
    <t>20-10</t>
  </si>
  <si>
    <t>8-6</t>
  </si>
  <si>
    <t>4-2</t>
  </si>
  <si>
    <t>Nivel de riesgo</t>
  </si>
  <si>
    <t>Valor de NR</t>
  </si>
  <si>
    <t>Muy Alto</t>
  </si>
  <si>
    <t>Alto</t>
  </si>
  <si>
    <t>Medio</t>
  </si>
  <si>
    <t>Bajo</t>
  </si>
  <si>
    <t>I</t>
  </si>
  <si>
    <t>4000 - 600</t>
  </si>
  <si>
    <t>Situación crítica. Suspender actividades hasta que el riesgo esté bajo control. Intervención urgente</t>
  </si>
  <si>
    <t>II</t>
  </si>
  <si>
    <t>500 - 150</t>
  </si>
  <si>
    <t>Corregir y adoptar medidas de control de inmediato. Sin embargo, suspenda actividades si el nivel de riesgo está por encima o igual de 360</t>
  </si>
  <si>
    <t>Nivel de consecuencias (NC)</t>
  </si>
  <si>
    <t xml:space="preserve"> 4 000-2 400</t>
  </si>
  <si>
    <t>2 000-1 200</t>
  </si>
  <si>
    <t xml:space="preserve">800-600 </t>
  </si>
  <si>
    <t>400-200</t>
  </si>
  <si>
    <t>III</t>
  </si>
  <si>
    <t>120 - 40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</si>
  <si>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</si>
  <si>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</si>
  <si>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</si>
  <si>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 xml:space="preserve"> 2 400-1 440</t>
  </si>
  <si>
    <t>1 200-600</t>
  </si>
  <si>
    <t xml:space="preserve"> 480 - 360</t>
  </si>
  <si>
    <t>III 120</t>
  </si>
  <si>
    <t>1 000-600</t>
  </si>
  <si>
    <t>500 -250</t>
  </si>
  <si>
    <t xml:space="preserve"> 200 -150</t>
  </si>
  <si>
    <t>100 -50</t>
  </si>
  <si>
    <t>400-240</t>
  </si>
  <si>
    <t>III 80-60</t>
  </si>
  <si>
    <t xml:space="preserve">III 40  </t>
  </si>
  <si>
    <t xml:space="preserve">  III 100</t>
  </si>
  <si>
    <t xml:space="preserve"> IV 20</t>
  </si>
  <si>
    <t>Tabla No. 8 Aceptabilidad del riesgo</t>
  </si>
  <si>
    <t>INTERPRETACION DEL CONTROL</t>
  </si>
  <si>
    <t>No aceptable</t>
  </si>
  <si>
    <t>Aceptable con control específico</t>
  </si>
  <si>
    <t>Importante</t>
  </si>
  <si>
    <t>Aceptable</t>
  </si>
  <si>
    <t>Moderado</t>
  </si>
  <si>
    <t>Tolerable</t>
  </si>
  <si>
    <t xml:space="preserve">
</t>
  </si>
  <si>
    <t>CLASIFICACION DE RIESGOS SEGÚN GTC 45 DE 2010</t>
  </si>
  <si>
    <t>FISICO</t>
  </si>
  <si>
    <t>DE SEGURIDAD</t>
  </si>
  <si>
    <t>QUIMICO</t>
  </si>
  <si>
    <t>BIOLOGICO</t>
  </si>
  <si>
    <t>PSICOLABORAL</t>
  </si>
  <si>
    <t>CARGA FISICA</t>
  </si>
  <si>
    <t>NATURALES</t>
  </si>
  <si>
    <t xml:space="preserve">Ruido  </t>
  </si>
  <si>
    <t xml:space="preserve">LOCATIVO: </t>
  </si>
  <si>
    <t>ELECTRICO</t>
  </si>
  <si>
    <t>Polvos orgánicos e inorgánicos</t>
  </si>
  <si>
    <t>Monera (bacterias y virus)</t>
  </si>
  <si>
    <t xml:space="preserve">Gestión organizacional </t>
  </si>
  <si>
    <t xml:space="preserve">Posturas Prolongada 
</t>
  </si>
  <si>
    <t>Sismo</t>
  </si>
  <si>
    <t xml:space="preserve">Vibraciones </t>
  </si>
  <si>
    <t>Almacenamiento</t>
  </si>
  <si>
    <t xml:space="preserve">Contacto con electricidad estática  </t>
  </si>
  <si>
    <t>Fibras</t>
  </si>
  <si>
    <t xml:space="preserve">Condiciones de la tarea  </t>
  </si>
  <si>
    <t>Postura Forzada o extrema</t>
  </si>
  <si>
    <t>Terremoto</t>
  </si>
  <si>
    <r>
      <t>Presiones atmosféricas</t>
    </r>
    <r>
      <rPr>
        <sz val="9"/>
        <color indexed="10"/>
        <rFont val="Arial"/>
        <family val="2"/>
      </rPr>
      <t xml:space="preserve"> </t>
    </r>
  </si>
  <si>
    <t xml:space="preserve">Superficies de trabajo (irregulares, deslizantes, con diferencia de nivel) </t>
  </si>
  <si>
    <t>Alta  Tensión</t>
  </si>
  <si>
    <r>
      <t>Sustancias líquidas</t>
    </r>
    <r>
      <rPr>
        <sz val="9"/>
        <color indexed="10"/>
        <rFont val="Arial"/>
        <family val="2"/>
      </rPr>
      <t xml:space="preserve"> </t>
    </r>
  </si>
  <si>
    <t>Protista (Algas y protozoos)</t>
  </si>
  <si>
    <t xml:space="preserve">Características del grupo social del trabajo </t>
  </si>
  <si>
    <t>Vendaval</t>
  </si>
  <si>
    <t xml:space="preserve">Radiaciones ionizantes </t>
  </si>
  <si>
    <t>Baja Tensión</t>
  </si>
  <si>
    <t>Gases y Vapores</t>
  </si>
  <si>
    <t>Postura Antigravitacional</t>
  </si>
  <si>
    <t>Inundación</t>
  </si>
  <si>
    <t xml:space="preserve">Radiaciones no ionizantes  </t>
  </si>
  <si>
    <t>Condiciones de orden y aseo</t>
  </si>
  <si>
    <t>TECNOLOGICO</t>
  </si>
  <si>
    <t>Humos metálicos y   no metálicos</t>
  </si>
  <si>
    <t>Fungal (Hongos)</t>
  </si>
  <si>
    <r>
      <t xml:space="preserve">Características de la organización del trabajo </t>
    </r>
    <r>
      <rPr>
        <sz val="9"/>
        <color indexed="10"/>
        <rFont val="Arial"/>
        <family val="2"/>
      </rPr>
      <t xml:space="preserve"> </t>
    </r>
  </si>
  <si>
    <t>Esfuerzos</t>
  </si>
  <si>
    <t>Derrumbe</t>
  </si>
  <si>
    <t xml:space="preserve">Temperaturas extremas </t>
  </si>
  <si>
    <t>Caída de objetos</t>
  </si>
  <si>
    <t>Incendio</t>
  </si>
  <si>
    <t> Material particulado</t>
  </si>
  <si>
    <t>Vegetal (alergias por plantas)</t>
  </si>
  <si>
    <t>Movimiento repetitivo</t>
  </si>
  <si>
    <t>Precipitaciones (Lluvias, granizadas, heladas)</t>
  </si>
  <si>
    <t xml:space="preserve">Iluminación </t>
  </si>
  <si>
    <t>TRABAJOS EN ALTURAS</t>
  </si>
  <si>
    <t>Explosión</t>
  </si>
  <si>
    <t>Interface persona tarea</t>
  </si>
  <si>
    <t>ESPACIOS CONFINADOS</t>
  </si>
  <si>
    <t>Derrame</t>
  </si>
  <si>
    <t>Picaduras</t>
  </si>
  <si>
    <t xml:space="preserve">Jornada de trabajo </t>
  </si>
  <si>
    <t>Manipulación manual de cargas</t>
  </si>
  <si>
    <r>
      <t>MECANICO:</t>
    </r>
    <r>
      <rPr>
        <sz val="9"/>
        <color indexed="8"/>
        <rFont val="Arial"/>
        <family val="2"/>
      </rPr>
      <t xml:space="preserve"> </t>
    </r>
  </si>
  <si>
    <t>Fugas</t>
  </si>
  <si>
    <t>Mordeduras</t>
  </si>
  <si>
    <t>Carga Visual</t>
  </si>
  <si>
    <t>Atrapamiento</t>
  </si>
  <si>
    <t>PUBLICO</t>
  </si>
  <si>
    <t> Fluidos o excrementos</t>
  </si>
  <si>
    <t>Friccion</t>
  </si>
  <si>
    <t>Situación de orden público</t>
  </si>
  <si>
    <t>Golpes con y contra</t>
  </si>
  <si>
    <t>Tránsito</t>
  </si>
  <si>
    <t>ENERGÍA</t>
  </si>
  <si>
    <t>PUNTO DE BLOQUEO</t>
  </si>
  <si>
    <t>CANTIDAD REGULADA</t>
  </si>
  <si>
    <t>MEDIDA SUGERIDA</t>
  </si>
  <si>
    <t>REQUIERE CONTROL DE ENERGÍA RESIDUAL</t>
  </si>
  <si>
    <t>MÉTODO DE VERIFICACIÓN</t>
  </si>
  <si>
    <t>PUNTOS DE BLOQUEO CORTADORA PLASMA CNC TORCHMATE 4X4</t>
  </si>
  <si>
    <t>PROBABILIDAD</t>
  </si>
  <si>
    <t>Responsable</t>
  </si>
  <si>
    <t>Profesores</t>
  </si>
  <si>
    <t>Estudiantes</t>
  </si>
  <si>
    <t>Contratistas</t>
  </si>
  <si>
    <t>Visitantes</t>
  </si>
  <si>
    <t>Total</t>
  </si>
  <si>
    <t>CONSECUENCIAS</t>
  </si>
  <si>
    <t># DE EXPUESTOS</t>
  </si>
  <si>
    <t>ÁREA O DEPARTAMENTO</t>
  </si>
  <si>
    <t>No.</t>
  </si>
  <si>
    <t>MATRIZ DE PELIGROS</t>
  </si>
  <si>
    <t>MACROPROCESO:</t>
  </si>
  <si>
    <t>RESPONSABLE DEL PROCESO :</t>
  </si>
  <si>
    <t>OBSERVACIONES:</t>
  </si>
  <si>
    <t>CONDICIONES DE SEGURIDAD</t>
  </si>
  <si>
    <t>BIOMECÁNICOS</t>
  </si>
  <si>
    <t>FENÓMENOS NATURALES</t>
  </si>
  <si>
    <t>PSICOSOCIAL</t>
  </si>
  <si>
    <t>BIOLÓGICO</t>
  </si>
  <si>
    <t>QUÍMICO</t>
  </si>
  <si>
    <t>FÍSICO</t>
  </si>
  <si>
    <t>LOCATIVO: Almacenamiento</t>
  </si>
  <si>
    <t xml:space="preserve">LOCATIVO: Superficies de trabajo (irregulares, deslizantes, con diferencia de nivel) </t>
  </si>
  <si>
    <t>LOCATIVO: Condiciones de orden y aseo</t>
  </si>
  <si>
    <t>LOCATIVO: Caída de objetos</t>
  </si>
  <si>
    <t xml:space="preserve">ELECTRICO: Contacto con electricidad estática  </t>
  </si>
  <si>
    <t>ELECTRICO: Alta  Tensión</t>
  </si>
  <si>
    <t>ELECTRICO: Baja Tensión</t>
  </si>
  <si>
    <t>TECNOLOGICO: Incendio</t>
  </si>
  <si>
    <t>TECNOLOGICO: Explosión</t>
  </si>
  <si>
    <t>TECNOLOGICO: Derrame</t>
  </si>
  <si>
    <t>TECNOLOGICO: Fugas</t>
  </si>
  <si>
    <t>PUBLICO: Situación de orden público</t>
  </si>
  <si>
    <t>PUBLICO: Tránsito</t>
  </si>
  <si>
    <t>MECÁNICO: Atrapamiento</t>
  </si>
  <si>
    <t>MECÁNICO: Friccion</t>
  </si>
  <si>
    <t>MECÁNICO: Golpes con y contra</t>
  </si>
  <si>
    <t>Muy Alto: Situación deficiente con exposición continua o muy deficiente con exposición frecuente. normalmente la materialización del riesgo ocurre con frecuencia
"sucede o puede suceder varias veces al año en la organizacion"</t>
  </si>
  <si>
    <t>Alto: Situación deficiente con exposición frecuente u ocasional, o bien situación muy deficiente con exposición ocasional o esporádica.  La materialización del riesgo es posible que suceda varias veces en la vida laboral.
"ha sucedido o puede suceder una vez al año en la orgnizacion "</t>
  </si>
  <si>
    <t>Medio: Situación deficiente con exposición esporádica o bien situación mejorada con exposición continuada o frecuente.  Es posible que suceda el daño alguna vez.
Ha ocurrido o puede ocurrido"
"ha sucedido alguna vez en los ultimos 3 años en la organización"</t>
  </si>
  <si>
    <t>Bajo: Situación mejorable con exposición ocasional o esporádica, o situación sin anomalía destacable con cualquier nivel de exposición.  No es esperable que se materialice el riesgo, aunque puede ser concebible.
"Ha ocurrido o puede ocurrir en otras empresas del sector de la contruccion"</t>
  </si>
  <si>
    <t>Mortal o catastrófico: Muerte (s)</t>
  </si>
  <si>
    <t>Muy grave: Lesiones o enfermedades graves irreparables (incapacidad permanente parcial o invalidez)</t>
  </si>
  <si>
    <t>Grave: Lesiones o enfermedades con incapacidad laboral temporal (ILT)</t>
  </si>
  <si>
    <t>Leve: Lesiones o enfermedades que no requieren incapacidad</t>
  </si>
  <si>
    <t>CONDICIONES_DE_SEGURIDAD</t>
  </si>
  <si>
    <t>FENÓMENOS_NATURALES</t>
  </si>
  <si>
    <t>OTROS</t>
  </si>
  <si>
    <t>Deportivos</t>
  </si>
  <si>
    <t>Culturales</t>
  </si>
  <si>
    <t>Recreativo</t>
  </si>
  <si>
    <t>Fractura</t>
  </si>
  <si>
    <t>Luxación</t>
  </si>
  <si>
    <t>Herida</t>
  </si>
  <si>
    <t>Trauma superficial</t>
  </si>
  <si>
    <t>Quemadura</t>
  </si>
  <si>
    <t>Asfixia</t>
  </si>
  <si>
    <t>Efecto nocivo de la radiación</t>
  </si>
  <si>
    <t>Torcedura, Esguince, Desgarro</t>
  </si>
  <si>
    <t>Conmoción o Trauma interno</t>
  </si>
  <si>
    <t>Amputación o Enucleación</t>
  </si>
  <si>
    <t>Efectos</t>
  </si>
  <si>
    <t>CONTROLES EXISTENTES</t>
  </si>
  <si>
    <t>Muerte</t>
  </si>
  <si>
    <t>Hipoacusia</t>
  </si>
  <si>
    <t>Hernia, Laceración de Musculo o Tendón</t>
  </si>
  <si>
    <t>Equipos - EPP</t>
  </si>
  <si>
    <t>MEDIDAS DE INTERVENCIÓN</t>
  </si>
  <si>
    <t>Disfonia funcional</t>
  </si>
  <si>
    <t>Uso permanente de la Voz</t>
  </si>
  <si>
    <t>Aplastamiento</t>
  </si>
  <si>
    <t>Alergia</t>
  </si>
  <si>
    <t>Enfermedad infecciosa</t>
  </si>
  <si>
    <t>Laceración</t>
  </si>
  <si>
    <t>Dermatitis</t>
  </si>
  <si>
    <t>Origen del peligro</t>
  </si>
  <si>
    <t>Cargos Expuestos</t>
  </si>
  <si>
    <t>ABOGADO</t>
  </si>
  <si>
    <t>ADMINISTRADOR ASEO Y JARDINERÍA</t>
  </si>
  <si>
    <t>ADMINISTRADOR BASE DE DATOS</t>
  </si>
  <si>
    <t>ADMINISTRADOR CENTRO DE G</t>
  </si>
  <si>
    <t>ADMINISTRADOR COMUNICACIONES</t>
  </si>
  <si>
    <t>ADMINISTRADOR INMUEBLES</t>
  </si>
  <si>
    <t>ADMINISTRADOR INTERCONEXIÓN</t>
  </si>
  <si>
    <t>ADMINISTRADOR NOVICIADO</t>
  </si>
  <si>
    <t>ADMINISTRADOR NUEVOS MEDIOS</t>
  </si>
  <si>
    <t>ADMINISTRADOR REDES</t>
  </si>
  <si>
    <t>ADMINISTRADOR SALA INVESTIGACIÓN VIRTUAL</t>
  </si>
  <si>
    <t>ADMINISTRADOR SEGURIDAD</t>
  </si>
  <si>
    <t>ADMINISTRADOR SEGURIDAD ELECTRÓNICA</t>
  </si>
  <si>
    <t>ADMINISTRADOR SEGURIDAD INFORMÁTICA</t>
  </si>
  <si>
    <t>ADMINISTRADOR SERVICIOS APOYO</t>
  </si>
  <si>
    <t>ADMINISTRADOR SERVICIOS INFORMÁTICOS</t>
  </si>
  <si>
    <t>ADMINISTRADOR SERVICIOS WEB</t>
  </si>
  <si>
    <t>ADMINISTRADOR SISTEMA GESTIÓN SERVICIO</t>
  </si>
  <si>
    <t>ADMINISTRADOR SISTEMAS INFORMACIÓN</t>
  </si>
  <si>
    <t>ADMINISTRADOR SISTEMAS PARA CURSOS</t>
  </si>
  <si>
    <t>ADMINISTRADOR WEB</t>
  </si>
  <si>
    <t>ANALISTA ADMINISTRATIVO CBU</t>
  </si>
  <si>
    <t>ANALISTA ADMINISTRATIVO Y FINANCIERO</t>
  </si>
  <si>
    <t>ANALISTA AUDITORÍA</t>
  </si>
  <si>
    <t>ANALISTA CALIDAD</t>
  </si>
  <si>
    <t>ANALISTA COMPENSACIÓN</t>
  </si>
  <si>
    <t>ANALISTA CONTABLE</t>
  </si>
  <si>
    <t>ANALISTA CUENTAS POR PAGAR</t>
  </si>
  <si>
    <t>ANALISTA DE IMPUESTOS</t>
  </si>
  <si>
    <t>ANALISTA DESARROLLO ORGANIZACIONAL</t>
  </si>
  <si>
    <t>ANALISTA ESPACIO FÍSICO</t>
  </si>
  <si>
    <t>ANALISTA FINANCIERO</t>
  </si>
  <si>
    <t>ANALISTA FINANCIERO Y PROCESOS</t>
  </si>
  <si>
    <t>ANALISTA INFORMACIÓN</t>
  </si>
  <si>
    <t>ANALISTA LABORATORIO</t>
  </si>
  <si>
    <t>ANALISTA PROYECTOS</t>
  </si>
  <si>
    <t>ARQUITECTO</t>
  </si>
  <si>
    <t>ARQUITECTO TI</t>
  </si>
  <si>
    <t>ASESOR EMPRESARIO</t>
  </si>
  <si>
    <t>ASESOR EVALUACIÓN</t>
  </si>
  <si>
    <t>ASESOR INNOVACIÓN EDUCACIÓN</t>
  </si>
  <si>
    <t>ASESOR INVESTIGACIÓN</t>
  </si>
  <si>
    <t>ASESOR PEDAGÓGICO</t>
  </si>
  <si>
    <t>ASESOR TICE</t>
  </si>
  <si>
    <t>ASISTENTE ADMINISTRATIVO</t>
  </si>
  <si>
    <t>ASISTENTE ADMINISTRATIVO Y FINANCIERO</t>
  </si>
  <si>
    <t>ASISTENTE ADMINISTRATIVO Y LOGÍSTICO</t>
  </si>
  <si>
    <t>ASISTENTE CONTRATOS CIVILES</t>
  </si>
  <si>
    <t>ASISTENTE DE VENTAS</t>
  </si>
  <si>
    <t>ASISTENTE DEPORTES</t>
  </si>
  <si>
    <t>ASISTENTE EDITORIAL</t>
  </si>
  <si>
    <t>ASISTENTE FINANCIERO</t>
  </si>
  <si>
    <t>ASISTENTE GRADUADO DOCTORAL</t>
  </si>
  <si>
    <t>ASISTENTE GRADUADO DOCTORAL DOCENCIA</t>
  </si>
  <si>
    <t>ASISTENTE GRADUADO DOCTORAL INVESTIGACIÓ</t>
  </si>
  <si>
    <t>ASISTENTE GRUPO TEATRO</t>
  </si>
  <si>
    <t>ASISTENTE INVESTIGACIÓN (FE)</t>
  </si>
  <si>
    <t>ASISTENTE INVESTIGACIÓN (FI)</t>
  </si>
  <si>
    <t>ASISTENTE MERCADEO</t>
  </si>
  <si>
    <t>ASISTENTE ORQUESTA</t>
  </si>
  <si>
    <t>ASISTENTE PRODUCCIÓN AUDIOVISUAL</t>
  </si>
  <si>
    <t>ASISTENTE PROYECTO</t>
  </si>
  <si>
    <t>ASISTENTE PROYECTO ACADÉMICO</t>
  </si>
  <si>
    <t>ASISTENTE PROYECTOS ACADÉMICO</t>
  </si>
  <si>
    <t>ASISTENTE PROYECTOS ACADÉMICOS</t>
  </si>
  <si>
    <t>ASISTENTE PUBLICACIONES</t>
  </si>
  <si>
    <t>ASISTENTE VENTAS</t>
  </si>
  <si>
    <t>ASISTENTE VINCULACIÓN Y DESVINCULACION</t>
  </si>
  <si>
    <t>AUDITOR</t>
  </si>
  <si>
    <t>AUXILIAR ADMINISTRATIVO</t>
  </si>
  <si>
    <t>AUXILIAR ADMINISTRATIVO (FE)</t>
  </si>
  <si>
    <t>AUXILIAR ADMINISTRATIVO BODEGA</t>
  </si>
  <si>
    <t>AUXILIAR ADMINISTRATIVO Y FINANCIERO</t>
  </si>
  <si>
    <t>AUXILIAR ADMINISTRATIVO Y LOGÍSTICO</t>
  </si>
  <si>
    <t>AUXILIAR ARCHIVO</t>
  </si>
  <si>
    <t>AUXILIAR ATENCIÓN EGRESADOS</t>
  </si>
  <si>
    <t>AUXILIAR AUDIOVISUALES</t>
  </si>
  <si>
    <t>AUXILIAR BIBLIOTECA</t>
  </si>
  <si>
    <t>AUXILIAR CAMPUS-CONDUCTOR</t>
  </si>
  <si>
    <t>AUXILIAR CENTRO CONTACTO</t>
  </si>
  <si>
    <t>AUXILIAR COMUNICACIONES WEB</t>
  </si>
  <si>
    <t>AUXILIAR DE VENTAS</t>
  </si>
  <si>
    <t>AUXILIAR DEPORTES</t>
  </si>
  <si>
    <t>AUXILIAR DESARROLLO COLECCIÓN</t>
  </si>
  <si>
    <t>AUXILIAR ENFERMERÍA</t>
  </si>
  <si>
    <t>AUXILIAR ENSAYOS</t>
  </si>
  <si>
    <t>AUXILIAR FINANCIERO</t>
  </si>
  <si>
    <t>AUXILIAR INFORMACIÓN</t>
  </si>
  <si>
    <t>AUXILIAR INVENTARIOS</t>
  </si>
  <si>
    <t>AUXILIAR LABORATORIO</t>
  </si>
  <si>
    <t>AUXILIAR MANTENIMIENTO</t>
  </si>
  <si>
    <t>AUXILIAR OPERADOR MEDIOS TECNOLÓGICOS</t>
  </si>
  <si>
    <t>AUXILIAR PROYECTOS INVESTIGACIÓN</t>
  </si>
  <si>
    <t>AUXILIAR RECEPCIÓN MUESTRAS</t>
  </si>
  <si>
    <t>AUXILIAR SALA VIRTUAL</t>
  </si>
  <si>
    <t>AUXILIAR SALAS</t>
  </si>
  <si>
    <t>AUXILIAR SERVICIO SALA VIRTUAL</t>
  </si>
  <si>
    <t>AUXILIAR SERVICIOS GENERALES</t>
  </si>
  <si>
    <t>AUXILIAR TÉCNICO</t>
  </si>
  <si>
    <t>AUXILIAR TELEMERCADEO</t>
  </si>
  <si>
    <t>AUXILIAR TESORERÍA</t>
  </si>
  <si>
    <t>AUXILIAR VENTAS</t>
  </si>
  <si>
    <t>AUXILIAR VINCULACIÓN Y DESVINCULACIÓN</t>
  </si>
  <si>
    <t>AUXILIAR WEB</t>
  </si>
  <si>
    <t>CAJERO</t>
  </si>
  <si>
    <t>CAMARÓGRAFO</t>
  </si>
  <si>
    <t>CONDUCTOR</t>
  </si>
  <si>
    <t>COORDINADOR ACADÉMICO</t>
  </si>
  <si>
    <t>COORDINADOR ACTIVOS FIJOS</t>
  </si>
  <si>
    <t>COORDINADOR ADECUACIONES Y MANTENIMIENTO</t>
  </si>
  <si>
    <t>COORDINADOR ADMINISTRATIVO</t>
  </si>
  <si>
    <t>COORDINADOR ADMINISTRATIVO CONSULTORIO</t>
  </si>
  <si>
    <t>COORDINADOR ADMINISTRATIVO PROYECTOS(FE)</t>
  </si>
  <si>
    <t>COORDINADOR ADMINISTRATIVO Y ACADÉMICO</t>
  </si>
  <si>
    <t>COORDINADOR ADMINISTRATIVO Y FINANCIERO</t>
  </si>
  <si>
    <t>COORDINADOR ADMINISTRATIVO Y LOGÍSTICO</t>
  </si>
  <si>
    <t>COORDINADOR ALMACÉN</t>
  </si>
  <si>
    <t>COORDINADOR ANÁLISIS INFORMACIÓN</t>
  </si>
  <si>
    <t>COORDINADOR APOYO FINANCIERO</t>
  </si>
  <si>
    <t>COORDINADOR CARTERA</t>
  </si>
  <si>
    <t>COORDINADOR CENTRO ATENCIÓN A ESTUDIANTE</t>
  </si>
  <si>
    <t>COORDINADOR CENTRO DATOS</t>
  </si>
  <si>
    <t>COORDINADOR CENTRO DOCUMENTACIÓN</t>
  </si>
  <si>
    <t>COORDINADOR CENTRO ESTUDIANTES INTL</t>
  </si>
  <si>
    <t>COORDINADOR CENTRO ESTUDIOS</t>
  </si>
  <si>
    <t>COORDINADOR COMUNICACIONES</t>
  </si>
  <si>
    <t>COORDINADOR COMUNICACIONES INSTITUCIONAL</t>
  </si>
  <si>
    <t>COORDINADOR COMUNICACIONES Y EVENTOS</t>
  </si>
  <si>
    <t>COORDINADOR CONTABILIDAD</t>
  </si>
  <si>
    <t>COORDINADOR CUENTAS POR PAGAR</t>
  </si>
  <si>
    <t>COORDINADOR CURSOS DE ESPAÑOL</t>
  </si>
  <si>
    <t>COORDINADOR CURSOS E</t>
  </si>
  <si>
    <t>COORDINADOR CURSOS ÉTICA APLICADA</t>
  </si>
  <si>
    <t>COORDINADOR DE DESARROLLO E INVESTIGACIO</t>
  </si>
  <si>
    <t>COORDINADOR DE MARCA</t>
  </si>
  <si>
    <t>COORDINADOR DEPORTES</t>
  </si>
  <si>
    <t>COORDINADOR DESARROLLO</t>
  </si>
  <si>
    <t>COORDINADOR DESARROLLO COLECCIONES</t>
  </si>
  <si>
    <t>COORDINADOR DESARROLLO SOFTWARE</t>
  </si>
  <si>
    <t>COORDINADOR DIVULGACIÓN</t>
  </si>
  <si>
    <t>COORDINADOR EDITORIAL</t>
  </si>
  <si>
    <t>COORDINADOR EDUCACIÓN CONTINUADA</t>
  </si>
  <si>
    <t>COORDINADOR ESTRATEGIA Y PROMOCIÓN POS</t>
  </si>
  <si>
    <t>COORDINADOR EVALUACIÓN</t>
  </si>
  <si>
    <t>COORDINADOR FINANCIERO</t>
  </si>
  <si>
    <t>COORDINADOR FORMACIÓN Y GESTIÓN CAMBIO</t>
  </si>
  <si>
    <t>COORDINADOR GESTIÓN CALIDAD</t>
  </si>
  <si>
    <t>COORDINADOR GESTIÓN DOCUMENTAL</t>
  </si>
  <si>
    <t>COORDINADOR GESTIÓN INFORMACIÓN</t>
  </si>
  <si>
    <t>COORDINADOR GESTIÓN NORMAS URBANAS</t>
  </si>
  <si>
    <t>COORDINADOR IMPUESTOS</t>
  </si>
  <si>
    <t>COORDINADOR INGRESOS</t>
  </si>
  <si>
    <t>COORDINADOR INVESTIGACIÓN</t>
  </si>
  <si>
    <t>COORDINADOR INVESTIGACIÓN E INFORMACIÓN</t>
  </si>
  <si>
    <t>COORDINADOR INVESTIGACIÓN TECNOLÓGICA</t>
  </si>
  <si>
    <t>COORDINADOR LABORATORIO</t>
  </si>
  <si>
    <t>COORDINADOR LOGÍSTICA</t>
  </si>
  <si>
    <t>COORDINADOR LOGÍSTICA CAMPUS</t>
  </si>
  <si>
    <t>COORDINADOR MODELOS INFORMACIÓN</t>
  </si>
  <si>
    <t>COORDINADOR OBRAS MAYORES Y ADECUACIONES</t>
  </si>
  <si>
    <t>COORDINADOR OBRAS Y ADECUACIONES</t>
  </si>
  <si>
    <t>COORDINADOR ORIENTACIÓN E INSERCIÓN</t>
  </si>
  <si>
    <t>COORDINADOR PAGOS</t>
  </si>
  <si>
    <t>COORDINADOR PEQUEÑOS CIENTIFICOS</t>
  </si>
  <si>
    <t>COORDINADOR PLANEACIÓN</t>
  </si>
  <si>
    <t>COORDINADOR PRACTICA SOCIAL</t>
  </si>
  <si>
    <t>COORDINADOR PRESUPUESTO</t>
  </si>
  <si>
    <t>COORDINADOR PROCESO EDITORIAL</t>
  </si>
  <si>
    <t>COORDINADOR PROCESOS</t>
  </si>
  <si>
    <t>COORDINADOR PROCESOS ACREDITACIÓN</t>
  </si>
  <si>
    <t>COORDINADOR PROCESOS DOCUMENTALES</t>
  </si>
  <si>
    <t>COORDINADOR PRODUCCIÓN RECURSOS DIGITALE</t>
  </si>
  <si>
    <t>COORDINADOR PROGRAMA</t>
  </si>
  <si>
    <t>COORDINADOR PROSPECTACIÓN</t>
  </si>
  <si>
    <t>COORDINADOR PROVEEDORES</t>
  </si>
  <si>
    <t>COORDINADOR PROYECTOS</t>
  </si>
  <si>
    <t>COORDINADOR PROYECTOS ACADÉMICOS</t>
  </si>
  <si>
    <t>COORDINADOR PUBLICACIONES</t>
  </si>
  <si>
    <t>COORDINADOR REALIZACIÓN AUDIOVISUAL</t>
  </si>
  <si>
    <t>COORDINADOR RELACIONES CLIENTES</t>
  </si>
  <si>
    <t>COORDINADOR RELACIONES EXTERNAS</t>
  </si>
  <si>
    <t>COORDINADOR SALUD OCUPACIONAL</t>
  </si>
  <si>
    <t>COORDINADOR SCOUTING Y PROMOCIÓN</t>
  </si>
  <si>
    <t>COORDINADOR SERVICIOS</t>
  </si>
  <si>
    <t>COORDINADOR SERVICIOS A EMPRESAS</t>
  </si>
  <si>
    <t>COORDINADOR SERVICIOS BÁSICOS Y SOPORTE</t>
  </si>
  <si>
    <t>COORDINADOR SERVICIOS ELECTRÓNICOS</t>
  </si>
  <si>
    <t>COORDINADOR SERVICIOS INFORMÁTICOS</t>
  </si>
  <si>
    <t>COORDINADOR SISTEMA INTEGRALES</t>
  </si>
  <si>
    <t>COORDINADOR SISTEMAS DE INFORMACIÓN</t>
  </si>
  <si>
    <t>COORDINADOR TALLERES</t>
  </si>
  <si>
    <t>COORDINADOR TÉCNICO</t>
  </si>
  <si>
    <t>COORDINADOR TICE</t>
  </si>
  <si>
    <t>COORDINADOR TUTORIAS ESPAÑOL</t>
  </si>
  <si>
    <t>COORDINADOR VINCULACIÓN Y DESVINCULACIÓN</t>
  </si>
  <si>
    <t>DECANO</t>
  </si>
  <si>
    <t>DECANO (E)</t>
  </si>
  <si>
    <t>DECANO ESTUDIANTES</t>
  </si>
  <si>
    <t>DIRECTOR ADMISIONES Y REGISTRO</t>
  </si>
  <si>
    <t>DIRECTOR CENTRO</t>
  </si>
  <si>
    <t>DIRECTOR CENTRO DE ESPAÑOL</t>
  </si>
  <si>
    <t>DIRECTOR CENTRO DE ÉTICA</t>
  </si>
  <si>
    <t>DIRECTOR CENTRO ESTRATEGIA Y COMPETITIVI</t>
  </si>
  <si>
    <t>DIRECTOR CEO</t>
  </si>
  <si>
    <t>DIRECTOR CEPER</t>
  </si>
  <si>
    <t>DIRECTOR CIDER (E)</t>
  </si>
  <si>
    <t>DIRECTOR CIFE</t>
  </si>
  <si>
    <t>DIRECTOR CIFI INFORMÁTICA</t>
  </si>
  <si>
    <t>DIRECTOR CONSULTORIO JURÍDICO</t>
  </si>
  <si>
    <t>DIRECTOR DEPARTAMENTO</t>
  </si>
  <si>
    <t>DIRECTOR DESARROLLO</t>
  </si>
  <si>
    <t>DIRECTOR DSIT</t>
  </si>
  <si>
    <t>DIRECTOR EDUCACIÓN CONTINUADA</t>
  </si>
  <si>
    <t>DIRECTOR EDUCACIÓN EJECUTIVA</t>
  </si>
  <si>
    <t>DIRECTOR ENCUESTA LONGITUDINAL</t>
  </si>
  <si>
    <t>DIRECTOR ESCUELA DE GOBIERNO</t>
  </si>
  <si>
    <t>DIRECTOR FINANCIERO</t>
  </si>
  <si>
    <t>DIRECTOR GESTIÓN HUMANA Y DESARROLLO ORG</t>
  </si>
  <si>
    <t>DIRECTOR GESTIÓN Y PROYECTOS ACADÉMICOS</t>
  </si>
  <si>
    <t>DIRECTOR INVESTIGACIÓN Y POSTGRADO</t>
  </si>
  <si>
    <t>DIRECTOR INVESTIGACIONES Y DOCTORADOS</t>
  </si>
  <si>
    <t>DIRECTOR JURÍDICO</t>
  </si>
  <si>
    <t>DIRECTOR PLANEACIÓN Y EVALUACIÓN</t>
  </si>
  <si>
    <t>DIRECTOR PREGRADO</t>
  </si>
  <si>
    <t>DIRECTOR PROGRAMA</t>
  </si>
  <si>
    <t>DIRECTOR PROGRAMA DOCTORADO</t>
  </si>
  <si>
    <t>DIRECTOR RELACIONES CORPORATIVAS</t>
  </si>
  <si>
    <t>DIRECTOR RELACIONES INTERNACIONALES</t>
  </si>
  <si>
    <t>DIRECTOR SISTEMA BIBLIOTECAS</t>
  </si>
  <si>
    <t>DIRECTOR TEATRO</t>
  </si>
  <si>
    <t>DISEÑADOR</t>
  </si>
  <si>
    <t>DOCENTE DE PLANTA</t>
  </si>
  <si>
    <t>EDITOR FACULTAD</t>
  </si>
  <si>
    <t>EDITOR GENERAL</t>
  </si>
  <si>
    <t>EDITOR VIDEO</t>
  </si>
  <si>
    <t>FOTÓGRAFO</t>
  </si>
  <si>
    <t>GERENTE DEL CAMPUS</t>
  </si>
  <si>
    <t>GESTOR ACADÉMICO</t>
  </si>
  <si>
    <t>GESTOR ACREDITACIONES</t>
  </si>
  <si>
    <t>GESTOR ADMINISTRATIVO</t>
  </si>
  <si>
    <t>GESTOR ADMINISTRATIVO PROYECTOS</t>
  </si>
  <si>
    <t>GESTOR ADMINISTRATIVO Y FINANCIERO</t>
  </si>
  <si>
    <t>GESTOR ADMINISTRATIVO Y LOGÍSTICO</t>
  </si>
  <si>
    <t>GESTOR APOYO FINANCIERO</t>
  </si>
  <si>
    <t>GESTOR BASES DE DATOS</t>
  </si>
  <si>
    <t>GESTOR BENEFICIOS</t>
  </si>
  <si>
    <t>GESTOR BIENESTAR</t>
  </si>
  <si>
    <t>GESTOR CAMBIO</t>
  </si>
  <si>
    <t>GESTOR CARTERA</t>
  </si>
  <si>
    <t>GESTOR COMPRAS</t>
  </si>
  <si>
    <t>GESTOR COMUNICACIONES</t>
  </si>
  <si>
    <t>GESTOR CONCESIONES</t>
  </si>
  <si>
    <t>GESTOR CONTABLE</t>
  </si>
  <si>
    <t>GESTOR CONTENIDOS</t>
  </si>
  <si>
    <t>GESTOR CUENTAS POR PAGAR</t>
  </si>
  <si>
    <t>GESTOR CULTURAL</t>
  </si>
  <si>
    <t>GESTOR DE DESARROLLO</t>
  </si>
  <si>
    <t>GESTOR DE EVALUACIÓN</t>
  </si>
  <si>
    <t>GESTOR DE FORMACIÓN</t>
  </si>
  <si>
    <t>GESTOR DE PROYECTOS</t>
  </si>
  <si>
    <t>GESTOR DESARROLLO</t>
  </si>
  <si>
    <t>GESTOR DESARROLLO COLECCIONES</t>
  </si>
  <si>
    <t>GESTOR DESARROLLO ORGANIZACIONAL</t>
  </si>
  <si>
    <t>GESTOR DEVOLUCIONES</t>
  </si>
  <si>
    <t>GESTOR EDITORIAL</t>
  </si>
  <si>
    <t>GESTOR EGRESADOS</t>
  </si>
  <si>
    <t>GESTOR ESTUDIANTIL</t>
  </si>
  <si>
    <t>GESTOR FINANCIERO</t>
  </si>
  <si>
    <t>GESTOR FINANCIERO Y PROYECTOS</t>
  </si>
  <si>
    <t>GESTOR FINANCIERO, ADMINISTRATIVO Y LOG</t>
  </si>
  <si>
    <t>GESTOR INGRESOS</t>
  </si>
  <si>
    <t>GESTOR INVESTIGACIÓN</t>
  </si>
  <si>
    <t>GESTOR LOGÍSTICO</t>
  </si>
  <si>
    <t>GESTOR MERCADEO</t>
  </si>
  <si>
    <t>GESTOR MERCADEO Y COMUNICACIÓN</t>
  </si>
  <si>
    <t>GESTOR NÓMINA</t>
  </si>
  <si>
    <t>GESTOR NOVEDADES NÓMINA</t>
  </si>
  <si>
    <t>GESTOR OMBUDSPERSON</t>
  </si>
  <si>
    <t>GESTOR PRÁCTICA</t>
  </si>
  <si>
    <t>GESTOR PRÁCTICA ACADÉMICA</t>
  </si>
  <si>
    <t>GESTOR PRÁCTICA SOCIAL</t>
  </si>
  <si>
    <t>GESTOR PRESUPUESTO Y PROCESOS</t>
  </si>
  <si>
    <t>GESTOR PROGRAMA</t>
  </si>
  <si>
    <t>GESTOR PROVEEDORES</t>
  </si>
  <si>
    <t>GESTOR PROVEEDORES DE TECNOLOGÍA</t>
  </si>
  <si>
    <t>GESTOR PROYECTOS</t>
  </si>
  <si>
    <t>GESTOR PROYECTOS ACADÉMICOS</t>
  </si>
  <si>
    <t>GESTOR PROYECTOS INVESTIGACIÓN</t>
  </si>
  <si>
    <t>GESTOR RELACIONES EXTERNAS</t>
  </si>
  <si>
    <t>GESTOR RELACIONES INSTITUCIONALES</t>
  </si>
  <si>
    <t>GESTOR RELACIONES INTERNACIONALES</t>
  </si>
  <si>
    <t>GESTOR RELACIONES PÚBLICAS</t>
  </si>
  <si>
    <t>GESTOR RELACIONES PÚBLICAS Y EXTERNAS</t>
  </si>
  <si>
    <t>GESTOR SALUD OCUPACIONAL</t>
  </si>
  <si>
    <t>GESTOR SCOUTING Y PROMOCIÓN</t>
  </si>
  <si>
    <t>GESTOR SEGURIDAD INDUSTRIAL</t>
  </si>
  <si>
    <t>GESTOR SELECCIÓN Y PROMOCIÓN</t>
  </si>
  <si>
    <t>GESTOR SERVICIOS DE INFORMACIÓN</t>
  </si>
  <si>
    <t>GESTOR SERVICIOS DOCUMENTALES</t>
  </si>
  <si>
    <t>GESTOR SISTEMAS DE INFORMACIÓN</t>
  </si>
  <si>
    <t>GESTOR SOPORTE TÉCNICO</t>
  </si>
  <si>
    <t>GESTOR VINCULACIONES Y DESVINCULACIONES</t>
  </si>
  <si>
    <t>INGENIERO</t>
  </si>
  <si>
    <t>INGENIERO ADMISIONES Y SALONES</t>
  </si>
  <si>
    <t>INGENIERO BANNER</t>
  </si>
  <si>
    <t>INGENIERO BASE DATOS</t>
  </si>
  <si>
    <t>INGENIERO CENTRO DE GESTIÓN</t>
  </si>
  <si>
    <t>INGENIERO DE PROCESOS</t>
  </si>
  <si>
    <t>INGENIERO DE SOPORTE</t>
  </si>
  <si>
    <t>INGENIERO DESARROLLADOR</t>
  </si>
  <si>
    <t>INGENIERO INFRAESTRUCTURA</t>
  </si>
  <si>
    <t>INGENIERO INSTRUMENTACIÓN</t>
  </si>
  <si>
    <t>INGENIERO INTERCONEXIÓN</t>
  </si>
  <si>
    <t>INGENIERO MANTENIMIENTO</t>
  </si>
  <si>
    <t>INGENIERO MIDDLEWARE</t>
  </si>
  <si>
    <t>INGENIERO PROCESOS</t>
  </si>
  <si>
    <t>INGENIERO PROCESOS BANNER</t>
  </si>
  <si>
    <t>INGENIERO REDES</t>
  </si>
  <si>
    <t>INGENIERO SAP</t>
  </si>
  <si>
    <t>INGENIERO SEGURIDAD INFORMACIÓN</t>
  </si>
  <si>
    <t>INGENIERO SEGURIDAD INFORMÁTICA</t>
  </si>
  <si>
    <t>INGENIERO SERVICIOS INFORMÁTICOS</t>
  </si>
  <si>
    <t>INGENIERO SERVICIOS TECNOLÓGICOS</t>
  </si>
  <si>
    <t>INGENIERO SERVICIOS WEB</t>
  </si>
  <si>
    <t>INGENIERO SISTEMAS DE INFORMACIÓN</t>
  </si>
  <si>
    <t>INGENIERO SOPORTE</t>
  </si>
  <si>
    <t>INSTRUCTOR</t>
  </si>
  <si>
    <t>INSTRUCTOR DEPORTES</t>
  </si>
  <si>
    <t>INVESTIGADOR POSTDOCTORAL</t>
  </si>
  <si>
    <t>JEFE ADMINISTRACIÓN DOCUMENTAL</t>
  </si>
  <si>
    <t>JEFE ADMINISTRATIVO</t>
  </si>
  <si>
    <t>JEFE ADMINISTRATIVO PROYECTOS</t>
  </si>
  <si>
    <t>JEFE ADMINISTRATIVO Y FINANCIERO</t>
  </si>
  <si>
    <t>JEFE ADMISIONES</t>
  </si>
  <si>
    <t>JEFE APOYO FINANCIERO</t>
  </si>
  <si>
    <t>JEFE ARQUITECTURA TI</t>
  </si>
  <si>
    <t>JEFE BENEFICIOS Y RELACIONES LABORALES</t>
  </si>
  <si>
    <t>JEFE BIENESTAR Y ADMINISTRACIÓN TH</t>
  </si>
  <si>
    <t>JEFE COMPRAS Y ACTIVOS FIJOS</t>
  </si>
  <si>
    <t>JEFE COMUNICACIONES Y MARCA</t>
  </si>
  <si>
    <t>JEFE CONSEJERÍA</t>
  </si>
  <si>
    <t>JEFE CONTABILIDAD</t>
  </si>
  <si>
    <t>JEFE CTP</t>
  </si>
  <si>
    <t>JEFE DE NEGOCIOS Y SERVICIOS A LA COMUNI</t>
  </si>
  <si>
    <t>JEFE DE RELACION CON CLIENTES</t>
  </si>
  <si>
    <t>JEFE DESARROLLO HUMANO Y CULTURA</t>
  </si>
  <si>
    <t>JEFE DESARROLLO ORGANIZACIONAL</t>
  </si>
  <si>
    <t>JEFE DISEÑO Y CONSTRUCCIÓN</t>
  </si>
  <si>
    <t>JEFE DPTO MÉDICO Y SALUD OCUPACIONAL</t>
  </si>
  <si>
    <t>JEFE EGRESADOS</t>
  </si>
  <si>
    <t>JEFE GESTIÓN CULTURAL</t>
  </si>
  <si>
    <t>JEFE GESTIÓN INFORMACIÓN</t>
  </si>
  <si>
    <t>JEFE GESTIÓN Y LOGÍSTICA</t>
  </si>
  <si>
    <t>JEFE INFRAESTRUCTURA TECNOLOGÍA</t>
  </si>
  <si>
    <t>JEFE INTELIGENCIA COMPETITIVA</t>
  </si>
  <si>
    <t>JEFE INVERSIONES Y PROYECTOS ESPECIALES</t>
  </si>
  <si>
    <t>JEFE MANTENIMIENTO</t>
  </si>
  <si>
    <t>JEFE MERCADEO Y COMUNICACIÓN</t>
  </si>
  <si>
    <t>JEFE MERCADEO Y COMUNICACIONES</t>
  </si>
  <si>
    <t>JEFE MERCADEO Y VENTAS</t>
  </si>
  <si>
    <t>JEFE PLANEACIÓN DEL CAMPUS</t>
  </si>
  <si>
    <t>JEFE PLANEACIÓN Y EFECTIVIDAD</t>
  </si>
  <si>
    <t>JEFE PORTAFOLIO Y PROYECTOS</t>
  </si>
  <si>
    <t>JEFE PRESUPUESTO</t>
  </si>
  <si>
    <t>JEFE PROGRAMAS ABIERTOS</t>
  </si>
  <si>
    <t>JEFE PROGRAMAS ACADÉMICOS</t>
  </si>
  <si>
    <t>JEFE PROGRAMAS CORPORATIVOS</t>
  </si>
  <si>
    <t>JEFE PROMOCIÓN DOCTORADOS Y COMUNICACION</t>
  </si>
  <si>
    <t>JEFE PROYECTOS</t>
  </si>
  <si>
    <t>JEFE RDE</t>
  </si>
  <si>
    <t>JEFE REGISTRO</t>
  </si>
  <si>
    <t>JEFE RELACIONES INSTITUCIONALES</t>
  </si>
  <si>
    <t>JEFE RELACIONES PÚBLICAS</t>
  </si>
  <si>
    <t>JEFE SCOUTING Y PROMOCIÓN</t>
  </si>
  <si>
    <t>JEFE SEGURIDAD Y SERVICIOS BÁSICOS</t>
  </si>
  <si>
    <t>JEFE SERVICIOS</t>
  </si>
  <si>
    <t>JEFE SERVICIOS DE INFORMACIÓN</t>
  </si>
  <si>
    <t>JEFE SERVICIOS DE TECNOLOGIA</t>
  </si>
  <si>
    <t>JEFE TESORERÍA</t>
  </si>
  <si>
    <t>JEFE TRANSFERENCIA CONOCIMIENTO</t>
  </si>
  <si>
    <t>LÍDER DE PROYECTO</t>
  </si>
  <si>
    <t>MÉDICO</t>
  </si>
  <si>
    <t>MÉDICO DEPORTÓLOGO</t>
  </si>
  <si>
    <t>MÉDICO VETERINARIO</t>
  </si>
  <si>
    <t>MENSAJERO</t>
  </si>
  <si>
    <t>OMBUDSPERSON</t>
  </si>
  <si>
    <t>PERIODISTA</t>
  </si>
  <si>
    <t>PROFESOR ASISTENTE</t>
  </si>
  <si>
    <t>PROFESOR ASOCIADO</t>
  </si>
  <si>
    <t>PROFESOR EMÉRITO</t>
  </si>
  <si>
    <t>PROFESOR EN CLASIFICACIÓN</t>
  </si>
  <si>
    <t>PROFESOR JARDÍN INFANTIL</t>
  </si>
  <si>
    <t>PROFESOR TITULAR</t>
  </si>
  <si>
    <t>PROFESOR VISITANTE</t>
  </si>
  <si>
    <t>PROMOTOR DE DESARROLLO</t>
  </si>
  <si>
    <t>PSICÓLOGA</t>
  </si>
  <si>
    <t>RECEPCIONISTA</t>
  </si>
  <si>
    <t>RECTOR</t>
  </si>
  <si>
    <t>RELACIONISTA PÚBLICO</t>
  </si>
  <si>
    <t>SALVAVIDAS</t>
  </si>
  <si>
    <t>SECRETARIA</t>
  </si>
  <si>
    <t>SECRETARIA GENERAL UNIVERSIDAD</t>
  </si>
  <si>
    <t>SECRETARIO</t>
  </si>
  <si>
    <t>SECRETARIO GENERAL</t>
  </si>
  <si>
    <t>SUPERNUMERARIO</t>
  </si>
  <si>
    <t>SUPERVISOR ARCHIVO</t>
  </si>
  <si>
    <t>SUPERVISOR AUDIOVISUALES</t>
  </si>
  <si>
    <t>SUPERVISOR CORRESPONDENCIA</t>
  </si>
  <si>
    <t>SUPERVISOR GIMNASIO</t>
  </si>
  <si>
    <t>SUPERVISOR LABORATORIO MÚSICA</t>
  </si>
  <si>
    <t>SUPERVISOR MANTENIMIENTO</t>
  </si>
  <si>
    <t>SUPERVISOR SALAS</t>
  </si>
  <si>
    <t>SUPERVISOR TÉCNICO</t>
  </si>
  <si>
    <t>SUPERVISOR VIGILANCIA</t>
  </si>
  <si>
    <t>TÉCNICO ARCHIVO</t>
  </si>
  <si>
    <t>TÉCNICO AUDIOVISUALES</t>
  </si>
  <si>
    <t>TÉCNICO CENTRO DE GESTIÓN</t>
  </si>
  <si>
    <t>TÉCNICO CENTRO DE SIMULACIÓN</t>
  </si>
  <si>
    <t>TÉCNICO DISEÑADOR</t>
  </si>
  <si>
    <t>TÉCNICO ENSAYOS</t>
  </si>
  <si>
    <t>TÉCNICO FOTOGRAFÍA</t>
  </si>
  <si>
    <t>TÉCNICO INSTRUMENTACIÓN</t>
  </si>
  <si>
    <t>TÉCNICO LABORATORIO</t>
  </si>
  <si>
    <t>TÉCNICO MECÁNICO</t>
  </si>
  <si>
    <t>TÉCNICO PRODUCCIÓN AUDIOVISUAL</t>
  </si>
  <si>
    <t>TÉCNICO REDES</t>
  </si>
  <si>
    <t>TÉCNICO SEGURIDAD INFORMÁTICA</t>
  </si>
  <si>
    <t>TÉCNICO SERVICIOS DE INFORMACIÓN</t>
  </si>
  <si>
    <t>TÉCNICO SISTEMAS</t>
  </si>
  <si>
    <t>TÉCNICO SOPORTE</t>
  </si>
  <si>
    <t>TÉCNICO TALLER</t>
  </si>
  <si>
    <t>VICEDECANO ACADÉMICO</t>
  </si>
  <si>
    <t>VICEDECANO DE DESARROLLO</t>
  </si>
  <si>
    <t>VICEDECANO DE INVESTIGACIÓN Y POSGRADO</t>
  </si>
  <si>
    <t>VICEDECANO INVESTIGACIONES</t>
  </si>
  <si>
    <t>VICERRECTOR ACADÉMICO</t>
  </si>
  <si>
    <t>VICERRECTOR ADMINISTRATIVO Y FINANCIERO</t>
  </si>
  <si>
    <t>VICERRECTOR DESARROLLO Y EGRESADOS</t>
  </si>
  <si>
    <t>VICERRECTOR INVESTIGACIONES Y DOCTORADOS</t>
  </si>
  <si>
    <t>VIGILANTE SERVICIOS GENERALES</t>
  </si>
  <si>
    <t>ANALISTA LABORATORIO (T)</t>
  </si>
  <si>
    <t>ANALISTA PLANEACIÓN (T)</t>
  </si>
  <si>
    <t>APRENDIZ</t>
  </si>
  <si>
    <t>ARQUITECTO (FE)</t>
  </si>
  <si>
    <t>ARQUITECTO (T)</t>
  </si>
  <si>
    <t>ASESOR JURIDICO</t>
  </si>
  <si>
    <t>ASISTENTE  INVESTIGACIÓN (FE)</t>
  </si>
  <si>
    <t>ASISTENTE ACADÉMICO (FI)</t>
  </si>
  <si>
    <t>ASISTENTE ACADÉMICO (T)</t>
  </si>
  <si>
    <t>ASISTENTE ADMINISTRATIVO (T)</t>
  </si>
  <si>
    <t>ASISTENTE ADMINISTRATIVO (TE)</t>
  </si>
  <si>
    <t>ASISTENTE AMINISTRATIVO (T)</t>
  </si>
  <si>
    <t>ASISTENTE CONSULTORÍA (FE)</t>
  </si>
  <si>
    <t>ASISTENTE CORO (T)</t>
  </si>
  <si>
    <t>ASISTENTE DOCENCIA</t>
  </si>
  <si>
    <t>ASISTENTE FINANCIERO (T)</t>
  </si>
  <si>
    <t>ASISTENTE GRADUADO MAESTRÍA DOCENCIA</t>
  </si>
  <si>
    <t>ASISTENTE GRADUADO MAESTRÍA INVEST</t>
  </si>
  <si>
    <t>ASISTENTE GRADUADO MAESTRÍA INVESTIGACIÓ</t>
  </si>
  <si>
    <t>ASISTENTE INVESTIGACIÓN</t>
  </si>
  <si>
    <t>ASISTENTE PDI</t>
  </si>
  <si>
    <t>ASISTENTE PROYECTO (T)</t>
  </si>
  <si>
    <t>ASISTENTE PROYECTO ACADÉMICO (FI)</t>
  </si>
  <si>
    <t>ASISTENTE PROYECTO ACREDITACIÓN</t>
  </si>
  <si>
    <t>ASISTENTE SEGURIDAD SOCIAL E INFORMACIÓN</t>
  </si>
  <si>
    <t>AUXILIAR  INVESTIGACIÓN (FI)</t>
  </si>
  <si>
    <t>AUXILIAR ADMINISTRATIVO (T)</t>
  </si>
  <si>
    <t>AUXILIAR ADMINISTRATIVO (TE)</t>
  </si>
  <si>
    <t>AUXILIAR ARCHIVO (T)</t>
  </si>
  <si>
    <t>AUXILIAR AUDIOVISUALES (T)</t>
  </si>
  <si>
    <t>AUXILIAR CENTRO CONTACTO (T)</t>
  </si>
  <si>
    <t>AUXILIAR CONSULTORÍA (FI)</t>
  </si>
  <si>
    <t>AUXILIAR DEPORTES (T)</t>
  </si>
  <si>
    <t>AUXILIAR INFORMACIÓN (T)</t>
  </si>
  <si>
    <t>AUXILIAR INVENTARIOS (T)</t>
  </si>
  <si>
    <t>AUXILIAR INVESTIGACIÓN (FE)</t>
  </si>
  <si>
    <t>AUXILIAR INVESTIGACIÓN (FI)</t>
  </si>
  <si>
    <t>AUXILIAR LABORATORIO (FE)</t>
  </si>
  <si>
    <t>AUXILIAR LABORATORIO (T)</t>
  </si>
  <si>
    <t>AUXILIAR SERVICIOS (TE)</t>
  </si>
  <si>
    <t>AUXILIAR VENTAS (T)</t>
  </si>
  <si>
    <t>COORDINADOR PROGRAMA (T)</t>
  </si>
  <si>
    <t>COORDINADOR PROYECTOS (T)</t>
  </si>
  <si>
    <t>DELINEANTE ARQUITECTÓNICO</t>
  </si>
  <si>
    <t>DOCENTE OCASIONAL</t>
  </si>
  <si>
    <t>ENTRENADOR (T)</t>
  </si>
  <si>
    <t>GESTOR ADMINISTRATIVO (T)</t>
  </si>
  <si>
    <t>GESTOR CAMBIO (T)</t>
  </si>
  <si>
    <t>GESTOR COMUNICACIONES (T)</t>
  </si>
  <si>
    <t>GESTOR FINANCIERO (T)</t>
  </si>
  <si>
    <t>GESTOR PROYECTO ACADÉMICO (FI)</t>
  </si>
  <si>
    <t>GESTOR PROYECTOS (T)</t>
  </si>
  <si>
    <t>INGENIERO (FE)</t>
  </si>
  <si>
    <t>INGENIERO (T)</t>
  </si>
  <si>
    <t>INGENIERO PROCESOS (T)</t>
  </si>
  <si>
    <t>Integración: Posición por defecto</t>
  </si>
  <si>
    <t>JEFE PROYECTO (T)</t>
  </si>
  <si>
    <t>LÍDER DE PROYECTO (FE)</t>
  </si>
  <si>
    <t>LÍDER DE PROYECTO (T)</t>
  </si>
  <si>
    <t>MENSAJERO(T)</t>
  </si>
  <si>
    <t>PRACTICANTE UNIVERSITARIO</t>
  </si>
  <si>
    <t>PROFESOR CÁTEDRA</t>
  </si>
  <si>
    <t>PROFESOR CÁTEDRA POSGRADO</t>
  </si>
  <si>
    <t>PROFESOR CLÍNICO</t>
  </si>
  <si>
    <t>TÉCNICO INSTRUMENTACIÓN (FE)</t>
  </si>
  <si>
    <t>TUTOR</t>
  </si>
  <si>
    <t>CONTRATISTA</t>
  </si>
  <si>
    <t>Empleados</t>
  </si>
  <si>
    <t>Alteraciones músculo esqueléticas, espasmos, tensión, fatiga muscular, dolor articular.</t>
  </si>
  <si>
    <t>Lesiones por trauma acumulativo, fatiga muscular, dolor articular</t>
  </si>
  <si>
    <t>Fatiga visual, alteraciones visuales</t>
  </si>
  <si>
    <t xml:space="preserve">MECÁNICO: Golpes </t>
  </si>
  <si>
    <t>MECÁNICO: Aplastamientos</t>
  </si>
  <si>
    <t>MECÁNICO: Corte</t>
  </si>
  <si>
    <t>MECÁNICO: Impacto</t>
  </si>
  <si>
    <t>MECÁNICO: Punzonamiento</t>
  </si>
  <si>
    <t>MECÁNICO: Proyección de particulas</t>
  </si>
  <si>
    <t>MECÁNICO: Abrasión</t>
  </si>
  <si>
    <t>MECÁNICO: Proyección de liquidos</t>
  </si>
  <si>
    <t>MECÁNICO: Enganche</t>
  </si>
  <si>
    <t>Líquidos(nieblas y rocíos)</t>
  </si>
  <si>
    <t>Contusión</t>
  </si>
  <si>
    <t>Electrocución,  Choque eléctrico, Arco eléctrico</t>
  </si>
  <si>
    <t>Envenamiento, Intoxicación</t>
  </si>
  <si>
    <t>Fatiga fonatoria, disfonía ocupacional</t>
  </si>
  <si>
    <t>Heladuras, Quemaduras por el sol, Acaloramiento, Insolación, Baro traumatismo</t>
  </si>
  <si>
    <t>Golpes</t>
  </si>
  <si>
    <t xml:space="preserve">Alteraciones de las cuerdas vocales </t>
  </si>
  <si>
    <t xml:space="preserve">Trastornos psicóticos, depreción, transtorno de panico, </t>
  </si>
  <si>
    <t>Estrés</t>
  </si>
  <si>
    <t>Impeetención arterial</t>
  </si>
  <si>
    <t>Infarto Agudo</t>
  </si>
  <si>
    <t>Enfermedades cerebro vasvulares</t>
  </si>
  <si>
    <t>Angina de pecho</t>
  </si>
  <si>
    <t>Ulceras, ulcera gastrica</t>
  </si>
  <si>
    <t>Gastritis, sindrome de colon irritable</t>
  </si>
  <si>
    <t>Transtornos del sueño</t>
  </si>
  <si>
    <t>biomecánico</t>
  </si>
  <si>
    <t>Fatiga fonatoria,</t>
  </si>
  <si>
    <t>Disfonía ocupacional</t>
  </si>
  <si>
    <t>laringitis cronica</t>
  </si>
  <si>
    <t>polipo de las cuerdas vocales</t>
  </si>
  <si>
    <t>Nodulos de las cuerdas vocales</t>
  </si>
  <si>
    <t>Enfermedades respiratorias</t>
  </si>
  <si>
    <t>ESTUDIANTES</t>
  </si>
  <si>
    <t>VALORACIÓN DEL RIESGO</t>
  </si>
  <si>
    <t xml:space="preserve">Trastornos psicóticos, depresión, transtorno de panico, </t>
  </si>
  <si>
    <t>Enfermedades</t>
  </si>
  <si>
    <t xml:space="preserve">Trastornos específicos
de tejidos blandos </t>
  </si>
  <si>
    <t>Conjuntivitis</t>
  </si>
  <si>
    <t>Osteo necrocis y otras</t>
  </si>
  <si>
    <t>Radiodermatitis</t>
  </si>
  <si>
    <t>Infertiliad masculina</t>
  </si>
  <si>
    <t>Biomecánicos</t>
  </si>
  <si>
    <t>Quemadura Solar</t>
  </si>
  <si>
    <t>Alteraciones por exposición a radiación ultravioleta</t>
  </si>
  <si>
    <t>Radiaciones ionizantes y no ionizantes</t>
  </si>
  <si>
    <t>Golpe de calor o insolación</t>
  </si>
  <si>
    <t>Sincope</t>
  </si>
  <si>
    <t>Congelamiento</t>
  </si>
  <si>
    <t>Hipotermia</t>
  </si>
  <si>
    <t>Temperaturas</t>
  </si>
  <si>
    <t>Tuberculosis</t>
  </si>
  <si>
    <t>Leptospirosis</t>
  </si>
  <si>
    <t>Dengue</t>
  </si>
  <si>
    <t>Fiebre Amarilla</t>
  </si>
  <si>
    <t>Hepatitis</t>
  </si>
  <si>
    <t>VIH</t>
  </si>
  <si>
    <t>Malaria</t>
  </si>
  <si>
    <t>Leishmanasiasis</t>
  </si>
  <si>
    <t>Neumonitis</t>
  </si>
  <si>
    <t>Rinitis - Alergias</t>
  </si>
  <si>
    <t>Enfermedades pulmonares y respiratorias</t>
  </si>
  <si>
    <t>Psicólogico</t>
  </si>
  <si>
    <t>Estrés post-traumatico</t>
  </si>
  <si>
    <t>Sinovitis y tenosinovitis</t>
  </si>
  <si>
    <t>Cervicalgia</t>
  </si>
  <si>
    <t>Lumbago</t>
  </si>
  <si>
    <t>Artrosis</t>
  </si>
  <si>
    <t>Sindrome de túnel del carpo</t>
  </si>
  <si>
    <t>Epicondilitis</t>
  </si>
  <si>
    <t>Dorsalgia</t>
  </si>
  <si>
    <t>Bursitis</t>
  </si>
  <si>
    <t>Tendinitis</t>
  </si>
  <si>
    <t>Lesiones de hombro</t>
  </si>
  <si>
    <t>Biológico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</si>
  <si>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Micosis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</si>
  <si>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Fiebre amarilla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</si>
  <si>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Dengue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</si>
  <si>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Hepatitis 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</si>
  <si>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Tétanos, difteria (Td)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</si>
  <si>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Rabia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</si>
  <si>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Tuberculosis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</si>
  <si>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Herpes           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</si>
  <si>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Zoonosis (brucelosis)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</si>
  <si>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Dermatitis     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</si>
  <si>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Contaminación con virus altamente patógenos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</si>
  <si>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Procesos infecciosos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</si>
  <si>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Alteraciones en vías respiratorias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</si>
  <si>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Contaminación cruzada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</si>
  <si>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Heridas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</si>
  <si>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Enfermedades infectocontagiosas</t>
    </r>
  </si>
  <si>
    <t>Micosis</t>
  </si>
  <si>
    <t>Tetano-difteria</t>
  </si>
  <si>
    <t>Rabia</t>
  </si>
  <si>
    <t>Herpes</t>
  </si>
  <si>
    <t>Zoonosis(brucelosis)</t>
  </si>
  <si>
    <t>Enfermedad infectocontajiosa</t>
  </si>
  <si>
    <t xml:space="preserve">DILGENCIADO POR: </t>
  </si>
  <si>
    <t xml:space="preserve">FECHA DE DILIGENCIAMIENTO: </t>
  </si>
  <si>
    <t xml:space="preserve">EDIFICIO: </t>
  </si>
  <si>
    <t>Cod:FOR-45-1-05-01</t>
  </si>
  <si>
    <t>Fecha: 20/12/2016</t>
  </si>
  <si>
    <t>Rev:V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</si>
</sst>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\-??_ ;_ @_ "/>
    <numFmt numFmtId="165" formatCode="[$-C0A]d\-mmm\-yy;@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10"/>
      <name val="Arial"/>
      <family val="2"/>
    </font>
    <font>
      <sz val="9"/>
      <color rgb="FF000000"/>
      <name val="Arial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theme="1"/>
      <name val="Gill Sans MT"/>
      <family val="2"/>
    </font>
    <font>
      <i/>
      <sz val="9"/>
      <name val="Gill Sans MT"/>
      <family val="2"/>
    </font>
    <font>
      <sz val="9"/>
      <color theme="0" tint="-0.34998626667073579"/>
      <name val="Gill Sans MT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8"/>
      <name val="Arial Bold"/>
    </font>
    <font>
      <sz val="10"/>
      <name val="Arial Bold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ill="0" applyBorder="0" applyAlignment="0" applyProtection="0"/>
    <xf numFmtId="0" fontId="18" fillId="0" borderId="0"/>
    <xf numFmtId="0" fontId="1" fillId="0" borderId="0"/>
    <xf numFmtId="0" fontId="1" fillId="0" borderId="0"/>
  </cellStyleXfs>
  <cellXfs count="623">
    <xf numFmtId="0" fontId="0" fillId="0" borderId="0" xfId="0"/>
    <xf numFmtId="0" fontId="3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left"/>
    </xf>
    <xf numFmtId="0" fontId="14" fillId="0" borderId="7" xfId="0" applyFont="1" applyBorder="1" applyAlignment="1"/>
    <xf numFmtId="0" fontId="3" fillId="0" borderId="7" xfId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5" xfId="0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textRotation="90" wrapText="1"/>
    </xf>
    <xf numFmtId="0" fontId="10" fillId="3" borderId="22" xfId="1" applyFont="1" applyFill="1" applyBorder="1" applyAlignment="1">
      <alignment horizontal="center" vertical="center" textRotation="90" wrapText="1"/>
    </xf>
    <xf numFmtId="0" fontId="10" fillId="3" borderId="22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textRotation="255" wrapText="1"/>
    </xf>
    <xf numFmtId="0" fontId="9" fillId="2" borderId="7" xfId="1" applyFont="1" applyFill="1" applyBorder="1" applyAlignment="1">
      <alignment horizontal="center" textRotation="255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0" applyBorder="1"/>
    <xf numFmtId="0" fontId="3" fillId="0" borderId="7" xfId="0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textRotation="255" wrapText="1"/>
    </xf>
    <xf numFmtId="0" fontId="9" fillId="2" borderId="27" xfId="1" applyFont="1" applyFill="1" applyBorder="1" applyAlignment="1">
      <alignment textRotation="255" wrapText="1"/>
    </xf>
    <xf numFmtId="0" fontId="9" fillId="2" borderId="28" xfId="1" applyFont="1" applyFill="1" applyBorder="1" applyAlignment="1">
      <alignment textRotation="255" wrapText="1"/>
    </xf>
    <xf numFmtId="0" fontId="9" fillId="2" borderId="29" xfId="1" applyFont="1" applyFill="1" applyBorder="1" applyAlignment="1">
      <alignment textRotation="255" wrapText="1"/>
    </xf>
    <xf numFmtId="0" fontId="9" fillId="2" borderId="2" xfId="1" applyFont="1" applyFill="1" applyBorder="1" applyAlignment="1">
      <alignment horizontal="center" textRotation="255" wrapText="1"/>
    </xf>
    <xf numFmtId="0" fontId="9" fillId="2" borderId="4" xfId="1" applyFont="1" applyFill="1" applyBorder="1" applyAlignment="1">
      <alignment horizontal="center" textRotation="255" wrapText="1"/>
    </xf>
    <xf numFmtId="0" fontId="9" fillId="2" borderId="25" xfId="1" applyFont="1" applyFill="1" applyBorder="1" applyAlignment="1">
      <alignment horizontal="center" textRotation="255" wrapText="1"/>
    </xf>
    <xf numFmtId="0" fontId="9" fillId="2" borderId="11" xfId="1" applyFont="1" applyFill="1" applyBorder="1" applyAlignment="1">
      <alignment horizontal="center" textRotation="255" wrapText="1"/>
    </xf>
    <xf numFmtId="0" fontId="9" fillId="2" borderId="26" xfId="1" applyFont="1" applyFill="1" applyBorder="1" applyAlignment="1">
      <alignment horizontal="center" textRotation="255" wrapText="1"/>
    </xf>
    <xf numFmtId="0" fontId="9" fillId="2" borderId="6" xfId="1" applyFont="1" applyFill="1" applyBorder="1" applyAlignment="1">
      <alignment horizontal="center" textRotation="255" wrapText="1"/>
    </xf>
    <xf numFmtId="0" fontId="3" fillId="2" borderId="4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5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11" xfId="0" applyBorder="1"/>
    <xf numFmtId="0" fontId="3" fillId="0" borderId="26" xfId="0" applyFont="1" applyBorder="1" applyAlignment="1">
      <alignment horizontal="left" vertical="center" wrapText="1"/>
    </xf>
    <xf numFmtId="0" fontId="0" fillId="0" borderId="6" xfId="0" applyBorder="1"/>
    <xf numFmtId="0" fontId="9" fillId="3" borderId="30" xfId="1" applyFont="1" applyFill="1" applyBorder="1" applyAlignment="1">
      <alignment horizontal="center" vertical="center" textRotation="90"/>
    </xf>
    <xf numFmtId="0" fontId="9" fillId="3" borderId="20" xfId="1" applyFont="1" applyFill="1" applyBorder="1" applyAlignment="1">
      <alignment horizontal="center" vertical="center" textRotation="90" wrapText="1"/>
    </xf>
    <xf numFmtId="0" fontId="9" fillId="3" borderId="21" xfId="1" applyFont="1" applyFill="1" applyBorder="1" applyAlignment="1">
      <alignment horizontal="center" vertical="center" textRotation="90" wrapText="1"/>
    </xf>
    <xf numFmtId="0" fontId="9" fillId="3" borderId="22" xfId="1" applyFont="1" applyFill="1" applyBorder="1" applyAlignment="1">
      <alignment horizontal="center" vertical="center" textRotation="90" wrapText="1"/>
    </xf>
    <xf numFmtId="0" fontId="3" fillId="0" borderId="23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10" fillId="3" borderId="20" xfId="1" applyFont="1" applyFill="1" applyBorder="1" applyAlignment="1">
      <alignment horizontal="center" vertical="center" textRotation="90" wrapText="1"/>
    </xf>
    <xf numFmtId="0" fontId="14" fillId="0" borderId="3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/>
    <xf numFmtId="15" fontId="14" fillId="0" borderId="6" xfId="0" applyNumberFormat="1" applyFont="1" applyBorder="1" applyAlignment="1">
      <alignment horizontal="center"/>
    </xf>
    <xf numFmtId="0" fontId="2" fillId="0" borderId="15" xfId="1" applyFont="1" applyBorder="1" applyAlignment="1">
      <alignment vertical="top"/>
    </xf>
    <xf numFmtId="0" fontId="2" fillId="0" borderId="12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3" fillId="0" borderId="12" xfId="1" applyFont="1" applyBorder="1" applyAlignment="1"/>
    <xf numFmtId="0" fontId="3" fillId="0" borderId="16" xfId="1" applyFont="1" applyBorder="1" applyAlignment="1"/>
    <xf numFmtId="0" fontId="3" fillId="0" borderId="17" xfId="1" applyFont="1" applyBorder="1" applyAlignment="1"/>
    <xf numFmtId="0" fontId="4" fillId="0" borderId="14" xfId="1" applyFont="1" applyBorder="1" applyAlignment="1"/>
    <xf numFmtId="0" fontId="4" fillId="0" borderId="0" xfId="1" applyFont="1" applyBorder="1" applyAlignment="1"/>
    <xf numFmtId="0" fontId="5" fillId="0" borderId="0" xfId="1" applyFont="1" applyBorder="1" applyAlignment="1"/>
    <xf numFmtId="0" fontId="4" fillId="0" borderId="1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6" fillId="0" borderId="18" xfId="2" applyBorder="1" applyAlignment="1" applyProtection="1">
      <alignment horizontal="center"/>
    </xf>
    <xf numFmtId="0" fontId="6" fillId="0" borderId="13" xfId="2" applyBorder="1" applyAlignment="1" applyProtection="1">
      <alignment horizontal="center"/>
    </xf>
    <xf numFmtId="0" fontId="1" fillId="0" borderId="13" xfId="1" applyFont="1" applyBorder="1"/>
    <xf numFmtId="0" fontId="1" fillId="0" borderId="19" xfId="1" applyFont="1" applyBorder="1"/>
    <xf numFmtId="0" fontId="15" fillId="0" borderId="0" xfId="2" applyFont="1" applyBorder="1" applyAlignment="1" applyProtection="1"/>
    <xf numFmtId="0" fontId="7" fillId="0" borderId="0" xfId="2" applyFont="1" applyBorder="1" applyAlignment="1" applyProtection="1"/>
    <xf numFmtId="0" fontId="17" fillId="0" borderId="0" xfId="0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0" fillId="0" borderId="0" xfId="1" applyFont="1" applyBorder="1" applyAlignment="1"/>
    <xf numFmtId="0" fontId="9" fillId="3" borderId="2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1" fillId="5" borderId="34" xfId="3" applyFont="1" applyFill="1" applyBorder="1" applyAlignment="1">
      <alignment vertical="top" wrapText="1"/>
    </xf>
    <xf numFmtId="0" fontId="11" fillId="5" borderId="35" xfId="3" applyFont="1" applyFill="1" applyBorder="1" applyAlignment="1">
      <alignment vertical="top" wrapText="1"/>
    </xf>
    <xf numFmtId="0" fontId="11" fillId="5" borderId="36" xfId="3" applyFont="1" applyFill="1" applyBorder="1" applyAlignment="1">
      <alignment vertical="top" wrapText="1"/>
    </xf>
    <xf numFmtId="0" fontId="19" fillId="0" borderId="0" xfId="3" applyFont="1" applyAlignment="1">
      <alignment wrapText="1"/>
    </xf>
    <xf numFmtId="0" fontId="11" fillId="4" borderId="34" xfId="3" applyFont="1" applyFill="1" applyBorder="1" applyAlignment="1">
      <alignment vertical="top" wrapText="1"/>
    </xf>
    <xf numFmtId="0" fontId="11" fillId="4" borderId="35" xfId="3" applyFont="1" applyFill="1" applyBorder="1" applyAlignment="1">
      <alignment vertical="top" wrapText="1"/>
    </xf>
    <xf numFmtId="0" fontId="11" fillId="4" borderId="36" xfId="3" applyFont="1" applyFill="1" applyBorder="1" applyAlignment="1">
      <alignment vertical="top" wrapText="1"/>
    </xf>
    <xf numFmtId="0" fontId="11" fillId="6" borderId="34" xfId="3" applyFont="1" applyFill="1" applyBorder="1" applyAlignment="1">
      <alignment vertical="top" wrapText="1"/>
    </xf>
    <xf numFmtId="0" fontId="11" fillId="6" borderId="35" xfId="3" applyFont="1" applyFill="1" applyBorder="1" applyAlignment="1">
      <alignment vertical="top" wrapText="1"/>
    </xf>
    <xf numFmtId="0" fontId="11" fillId="6" borderId="36" xfId="3" applyFont="1" applyFill="1" applyBorder="1" applyAlignment="1">
      <alignment vertical="top" wrapText="1"/>
    </xf>
    <xf numFmtId="0" fontId="11" fillId="7" borderId="34" xfId="3" applyFont="1" applyFill="1" applyBorder="1" applyAlignment="1">
      <alignment vertical="top" wrapText="1"/>
    </xf>
    <xf numFmtId="0" fontId="11" fillId="7" borderId="35" xfId="3" applyFont="1" applyFill="1" applyBorder="1" applyAlignment="1">
      <alignment vertical="top" wrapText="1"/>
    </xf>
    <xf numFmtId="0" fontId="11" fillId="7" borderId="36" xfId="3" applyFont="1" applyFill="1" applyBorder="1" applyAlignment="1">
      <alignment vertical="top" wrapText="1"/>
    </xf>
    <xf numFmtId="0" fontId="11" fillId="8" borderId="34" xfId="3" applyFont="1" applyFill="1" applyBorder="1" applyAlignment="1">
      <alignment vertical="top" wrapText="1"/>
    </xf>
    <xf numFmtId="0" fontId="11" fillId="8" borderId="35" xfId="3" applyFont="1" applyFill="1" applyBorder="1" applyAlignment="1">
      <alignment vertical="top" wrapText="1"/>
    </xf>
    <xf numFmtId="0" fontId="11" fillId="8" borderId="36" xfId="3" applyFont="1" applyFill="1" applyBorder="1" applyAlignment="1">
      <alignment vertical="top" wrapText="1"/>
    </xf>
    <xf numFmtId="0" fontId="11" fillId="9" borderId="34" xfId="3" applyFont="1" applyFill="1" applyBorder="1" applyAlignment="1">
      <alignment vertical="center" wrapText="1"/>
    </xf>
    <xf numFmtId="0" fontId="11" fillId="9" borderId="35" xfId="3" applyFont="1" applyFill="1" applyBorder="1" applyAlignment="1">
      <alignment vertical="center" wrapText="1"/>
    </xf>
    <xf numFmtId="0" fontId="11" fillId="9" borderId="36" xfId="3" applyFont="1" applyFill="1" applyBorder="1" applyAlignment="1">
      <alignment vertical="center" wrapText="1"/>
    </xf>
    <xf numFmtId="0" fontId="19" fillId="0" borderId="7" xfId="3" applyFont="1" applyBorder="1" applyAlignment="1">
      <alignment vertical="center" wrapText="1"/>
    </xf>
    <xf numFmtId="0" fontId="11" fillId="0" borderId="34" xfId="3" applyFont="1" applyBorder="1" applyAlignment="1">
      <alignment vertical="center" wrapText="1"/>
    </xf>
    <xf numFmtId="0" fontId="11" fillId="0" borderId="36" xfId="3" applyFont="1" applyBorder="1" applyAlignment="1">
      <alignment vertical="center" wrapText="1"/>
    </xf>
    <xf numFmtId="0" fontId="11" fillId="0" borderId="35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1" fillId="10" borderId="34" xfId="3" applyFont="1" applyFill="1" applyBorder="1" applyAlignment="1">
      <alignment vertical="center" wrapText="1"/>
    </xf>
    <xf numFmtId="0" fontId="11" fillId="10" borderId="35" xfId="3" applyFont="1" applyFill="1" applyBorder="1" applyAlignment="1">
      <alignment vertical="center" wrapText="1"/>
    </xf>
    <xf numFmtId="0" fontId="11" fillId="10" borderId="36" xfId="3" applyFont="1" applyFill="1" applyBorder="1" applyAlignment="1">
      <alignment vertical="center" wrapText="1"/>
    </xf>
    <xf numFmtId="0" fontId="11" fillId="10" borderId="7" xfId="3" applyFont="1" applyFill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11" borderId="34" xfId="3" applyFont="1" applyFill="1" applyBorder="1" applyAlignment="1">
      <alignment wrapText="1"/>
    </xf>
    <xf numFmtId="0" fontId="19" fillId="11" borderId="35" xfId="3" applyFont="1" applyFill="1" applyBorder="1" applyAlignment="1">
      <alignment wrapText="1"/>
    </xf>
    <xf numFmtId="0" fontId="19" fillId="11" borderId="36" xfId="3" applyFont="1" applyFill="1" applyBorder="1" applyAlignment="1">
      <alignment wrapText="1"/>
    </xf>
    <xf numFmtId="0" fontId="19" fillId="11" borderId="7" xfId="3" applyFont="1" applyFill="1" applyBorder="1" applyAlignment="1">
      <alignment wrapText="1"/>
    </xf>
    <xf numFmtId="0" fontId="21" fillId="0" borderId="0" xfId="3" applyFont="1" applyAlignment="1">
      <alignment vertical="center" wrapText="1"/>
    </xf>
    <xf numFmtId="0" fontId="22" fillId="12" borderId="34" xfId="3" applyFont="1" applyFill="1" applyBorder="1" applyAlignment="1"/>
    <xf numFmtId="0" fontId="22" fillId="12" borderId="35" xfId="3" applyFont="1" applyFill="1" applyBorder="1" applyAlignment="1"/>
    <xf numFmtId="0" fontId="22" fillId="12" borderId="36" xfId="3" applyFont="1" applyFill="1" applyBorder="1" applyAlignment="1"/>
    <xf numFmtId="0" fontId="23" fillId="13" borderId="37" xfId="5" applyFont="1" applyFill="1" applyBorder="1" applyAlignment="1">
      <alignment vertical="center" wrapText="1"/>
    </xf>
    <xf numFmtId="0" fontId="23" fillId="13" borderId="38" xfId="5" applyFont="1" applyFill="1" applyBorder="1" applyAlignment="1">
      <alignment vertical="center" wrapText="1"/>
    </xf>
    <xf numFmtId="0" fontId="23" fillId="13" borderId="7" xfId="5" applyFont="1" applyFill="1" applyBorder="1" applyAlignment="1">
      <alignment horizontal="center" vertical="center" wrapText="1"/>
    </xf>
    <xf numFmtId="0" fontId="23" fillId="13" borderId="34" xfId="5" applyFont="1" applyFill="1" applyBorder="1" applyAlignment="1">
      <alignment wrapText="1"/>
    </xf>
    <xf numFmtId="0" fontId="23" fillId="13" borderId="35" xfId="5" applyFont="1" applyFill="1" applyBorder="1" applyAlignment="1">
      <alignment wrapText="1"/>
    </xf>
    <xf numFmtId="0" fontId="23" fillId="13" borderId="36" xfId="5" applyFont="1" applyFill="1" applyBorder="1" applyAlignment="1">
      <alignment wrapText="1"/>
    </xf>
    <xf numFmtId="0" fontId="23" fillId="13" borderId="39" xfId="3" applyFont="1" applyFill="1" applyBorder="1" applyAlignment="1">
      <alignment horizontal="center" vertical="center" wrapText="1"/>
    </xf>
    <xf numFmtId="0" fontId="23" fillId="13" borderId="40" xfId="3" applyFont="1" applyFill="1" applyBorder="1" applyAlignment="1">
      <alignment horizontal="center" vertical="center" wrapText="1"/>
    </xf>
    <xf numFmtId="0" fontId="23" fillId="13" borderId="41" xfId="3" applyFont="1" applyFill="1" applyBorder="1" applyAlignment="1">
      <alignment horizontal="center" vertical="center" wrapText="1"/>
    </xf>
    <xf numFmtId="0" fontId="23" fillId="13" borderId="42" xfId="5" applyFont="1" applyFill="1" applyBorder="1" applyAlignment="1">
      <alignment vertical="center" wrapText="1"/>
    </xf>
    <xf numFmtId="0" fontId="23" fillId="13" borderId="43" xfId="5" applyFont="1" applyFill="1" applyBorder="1" applyAlignment="1">
      <alignment vertical="center" wrapText="1"/>
    </xf>
    <xf numFmtId="0" fontId="24" fillId="0" borderId="7" xfId="5" applyFont="1" applyBorder="1" applyAlignment="1">
      <alignment horizontal="center" vertical="center" wrapText="1"/>
    </xf>
    <xf numFmtId="0" fontId="24" fillId="14" borderId="33" xfId="3" applyFont="1" applyFill="1" applyBorder="1" applyAlignment="1">
      <alignment horizontal="center" vertical="center" wrapText="1"/>
    </xf>
    <xf numFmtId="0" fontId="24" fillId="14" borderId="7" xfId="3" applyFont="1" applyFill="1" applyBorder="1" applyAlignment="1">
      <alignment horizontal="center" vertical="center" wrapText="1"/>
    </xf>
    <xf numFmtId="0" fontId="24" fillId="14" borderId="44" xfId="3" applyFont="1" applyFill="1" applyBorder="1" applyAlignment="1">
      <alignment horizontal="left" vertical="center" wrapText="1"/>
    </xf>
    <xf numFmtId="0" fontId="24" fillId="15" borderId="33" xfId="3" applyFont="1" applyFill="1" applyBorder="1" applyAlignment="1">
      <alignment horizontal="center" vertical="center" wrapText="1"/>
    </xf>
    <xf numFmtId="0" fontId="24" fillId="15" borderId="7" xfId="3" applyFont="1" applyFill="1" applyBorder="1" applyAlignment="1">
      <alignment horizontal="center" vertical="center" wrapText="1"/>
    </xf>
    <xf numFmtId="0" fontId="24" fillId="15" borderId="44" xfId="3" applyFont="1" applyFill="1" applyBorder="1" applyAlignment="1">
      <alignment horizontal="left" vertical="center" wrapText="1"/>
    </xf>
    <xf numFmtId="0" fontId="24" fillId="0" borderId="45" xfId="5" applyFont="1" applyBorder="1" applyAlignment="1">
      <alignment vertical="center" wrapText="1"/>
    </xf>
    <xf numFmtId="0" fontId="19" fillId="0" borderId="45" xfId="3" applyFont="1" applyBorder="1" applyAlignment="1">
      <alignment vertical="center" wrapText="1"/>
    </xf>
    <xf numFmtId="0" fontId="25" fillId="14" borderId="7" xfId="5" applyFont="1" applyFill="1" applyBorder="1" applyAlignment="1">
      <alignment horizontal="center" wrapText="1"/>
    </xf>
    <xf numFmtId="0" fontId="25" fillId="15" borderId="7" xfId="5" applyFont="1" applyFill="1" applyBorder="1" applyAlignment="1">
      <alignment horizontal="center" wrapText="1"/>
    </xf>
    <xf numFmtId="0" fontId="24" fillId="4" borderId="33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4" fillId="4" borderId="44" xfId="3" applyFont="1" applyFill="1" applyBorder="1" applyAlignment="1">
      <alignment horizontal="left" vertical="center" wrapText="1"/>
    </xf>
    <xf numFmtId="0" fontId="24" fillId="0" borderId="46" xfId="5" applyFont="1" applyBorder="1" applyAlignment="1">
      <alignment vertical="center" wrapText="1"/>
    </xf>
    <xf numFmtId="0" fontId="19" fillId="0" borderId="47" xfId="3" applyFont="1" applyBorder="1" applyAlignment="1">
      <alignment vertical="center" wrapText="1"/>
    </xf>
    <xf numFmtId="0" fontId="25" fillId="12" borderId="7" xfId="5" applyFont="1" applyFill="1" applyBorder="1" applyAlignment="1">
      <alignment horizontal="center" wrapText="1"/>
    </xf>
    <xf numFmtId="0" fontId="24" fillId="16" borderId="48" xfId="3" applyFont="1" applyFill="1" applyBorder="1" applyAlignment="1">
      <alignment horizontal="center" vertical="center" wrapText="1"/>
    </xf>
    <xf numFmtId="0" fontId="24" fillId="16" borderId="49" xfId="3" applyFont="1" applyFill="1" applyBorder="1" applyAlignment="1">
      <alignment horizontal="center" vertical="center" wrapText="1"/>
    </xf>
    <xf numFmtId="0" fontId="24" fillId="16" borderId="50" xfId="3" applyFont="1" applyFill="1" applyBorder="1" applyAlignment="1">
      <alignment horizontal="left" vertical="center" wrapText="1"/>
    </xf>
    <xf numFmtId="0" fontId="25" fillId="4" borderId="7" xfId="5" applyFont="1" applyFill="1" applyBorder="1" applyAlignment="1">
      <alignment horizontal="center" wrapText="1"/>
    </xf>
    <xf numFmtId="0" fontId="25" fillId="16" borderId="7" xfId="5" applyFont="1" applyFill="1" applyBorder="1" applyAlignment="1">
      <alignment horizontal="center" wrapText="1"/>
    </xf>
    <xf numFmtId="0" fontId="24" fillId="0" borderId="47" xfId="5" applyFont="1" applyBorder="1" applyAlignment="1">
      <alignment vertical="center" wrapText="1"/>
    </xf>
    <xf numFmtId="0" fontId="19" fillId="0" borderId="7" xfId="3" applyFont="1" applyBorder="1" applyAlignment="1">
      <alignment wrapText="1"/>
    </xf>
    <xf numFmtId="0" fontId="23" fillId="13" borderId="45" xfId="3" applyFont="1" applyFill="1" applyBorder="1" applyAlignment="1">
      <alignment vertical="center" wrapText="1"/>
    </xf>
    <xf numFmtId="0" fontId="23" fillId="13" borderId="34" xfId="3" applyFont="1" applyFill="1" applyBorder="1" applyAlignment="1"/>
    <xf numFmtId="0" fontId="23" fillId="13" borderId="35" xfId="3" applyFont="1" applyFill="1" applyBorder="1" applyAlignment="1"/>
    <xf numFmtId="0" fontId="23" fillId="13" borderId="36" xfId="3" applyFont="1" applyFill="1" applyBorder="1" applyAlignment="1"/>
    <xf numFmtId="0" fontId="23" fillId="13" borderId="47" xfId="3" applyFont="1" applyFill="1" applyBorder="1" applyAlignment="1">
      <alignment vertical="center" wrapText="1"/>
    </xf>
    <xf numFmtId="0" fontId="24" fillId="0" borderId="7" xfId="3" applyFont="1" applyBorder="1" applyAlignment="1">
      <alignment vertical="center"/>
    </xf>
    <xf numFmtId="0" fontId="24" fillId="0" borderId="7" xfId="3" applyFont="1" applyBorder="1" applyAlignment="1">
      <alignment horizontal="center" vertical="center"/>
    </xf>
    <xf numFmtId="0" fontId="23" fillId="13" borderId="37" xfId="3" applyFont="1" applyFill="1" applyBorder="1" applyAlignment="1">
      <alignment vertical="center" wrapText="1"/>
    </xf>
    <xf numFmtId="0" fontId="23" fillId="13" borderId="38" xfId="3" applyFont="1" applyFill="1" applyBorder="1" applyAlignment="1">
      <alignment vertical="center" wrapText="1"/>
    </xf>
    <xf numFmtId="0" fontId="23" fillId="13" borderId="42" xfId="3" applyFont="1" applyFill="1" applyBorder="1" applyAlignment="1">
      <alignment vertical="center" wrapText="1"/>
    </xf>
    <xf numFmtId="0" fontId="23" fillId="13" borderId="43" xfId="3" applyFont="1" applyFill="1" applyBorder="1" applyAlignment="1">
      <alignment vertical="center" wrapText="1"/>
    </xf>
    <xf numFmtId="0" fontId="24" fillId="0" borderId="7" xfId="3" applyFont="1" applyBorder="1" applyAlignment="1">
      <alignment vertical="center" wrapText="1"/>
    </xf>
    <xf numFmtId="16" fontId="24" fillId="0" borderId="7" xfId="3" quotePrefix="1" applyNumberFormat="1" applyFont="1" applyBorder="1" applyAlignment="1">
      <alignment vertical="center" wrapText="1"/>
    </xf>
    <xf numFmtId="0" fontId="24" fillId="0" borderId="7" xfId="3" quotePrefix="1" applyFont="1" applyBorder="1" applyAlignment="1">
      <alignment vertical="center" wrapText="1"/>
    </xf>
    <xf numFmtId="0" fontId="23" fillId="3" borderId="7" xfId="3" applyFont="1" applyFill="1" applyBorder="1"/>
    <xf numFmtId="0" fontId="23" fillId="3" borderId="7" xfId="3" applyFont="1" applyFill="1" applyBorder="1" applyAlignment="1">
      <alignment horizontal="center"/>
    </xf>
    <xf numFmtId="0" fontId="23" fillId="13" borderId="7" xfId="3" applyFont="1" applyFill="1" applyBorder="1" applyAlignment="1">
      <alignment horizontal="center" vertical="center" wrapText="1"/>
    </xf>
    <xf numFmtId="0" fontId="24" fillId="0" borderId="45" xfId="3" quotePrefix="1" applyFont="1" applyBorder="1" applyAlignment="1">
      <alignment vertical="center" wrapText="1"/>
    </xf>
    <xf numFmtId="0" fontId="24" fillId="14" borderId="7" xfId="3" applyFont="1" applyFill="1" applyBorder="1" applyAlignment="1">
      <alignment horizontal="center" vertical="center"/>
    </xf>
    <xf numFmtId="0" fontId="24" fillId="14" borderId="7" xfId="3" applyFont="1" applyFill="1" applyBorder="1" applyAlignment="1">
      <alignment horizontal="left" vertical="center" wrapText="1"/>
    </xf>
    <xf numFmtId="0" fontId="24" fillId="0" borderId="45" xfId="3" applyFont="1" applyBorder="1" applyAlignment="1">
      <alignment vertical="center"/>
    </xf>
    <xf numFmtId="0" fontId="24" fillId="0" borderId="46" xfId="3" applyFont="1" applyBorder="1" applyAlignment="1">
      <alignment vertical="center"/>
    </xf>
    <xf numFmtId="0" fontId="24" fillId="17" borderId="45" xfId="3" applyFont="1" applyFill="1" applyBorder="1" applyAlignment="1">
      <alignment horizontal="center" vertical="center" wrapText="1"/>
    </xf>
    <xf numFmtId="0" fontId="24" fillId="17" borderId="7" xfId="3" applyFont="1" applyFill="1" applyBorder="1" applyAlignment="1">
      <alignment horizontal="center" vertical="center"/>
    </xf>
    <xf numFmtId="0" fontId="24" fillId="17" borderId="7" xfId="3" applyFont="1" applyFill="1" applyBorder="1" applyAlignment="1">
      <alignment horizontal="left" vertical="center" wrapText="1"/>
    </xf>
    <xf numFmtId="0" fontId="24" fillId="0" borderId="45" xfId="3" applyFont="1" applyBorder="1" applyAlignment="1">
      <alignment vertical="center" wrapText="1"/>
    </xf>
    <xf numFmtId="0" fontId="24" fillId="0" borderId="47" xfId="3" applyFont="1" applyBorder="1" applyAlignment="1">
      <alignment vertical="center"/>
    </xf>
    <xf numFmtId="0" fontId="24" fillId="14" borderId="7" xfId="3" applyFont="1" applyFill="1" applyBorder="1" applyAlignment="1">
      <alignment vertical="center" wrapText="1"/>
    </xf>
    <xf numFmtId="0" fontId="24" fillId="17" borderId="45" xfId="3" applyFont="1" applyFill="1" applyBorder="1" applyAlignment="1">
      <alignment vertical="center" wrapText="1"/>
    </xf>
    <xf numFmtId="0" fontId="24" fillId="4" borderId="7" xfId="3" applyFont="1" applyFill="1" applyBorder="1" applyAlignment="1">
      <alignment horizontal="center" vertical="center"/>
    </xf>
    <xf numFmtId="0" fontId="24" fillId="4" borderId="7" xfId="3" applyFont="1" applyFill="1" applyBorder="1" applyAlignment="1">
      <alignment horizontal="left" vertical="center" wrapText="1"/>
    </xf>
    <xf numFmtId="0" fontId="24" fillId="0" borderId="46" xfId="3" applyFont="1" applyBorder="1" applyAlignment="1">
      <alignment vertical="center" wrapText="1"/>
    </xf>
    <xf numFmtId="0" fontId="24" fillId="14" borderId="45" xfId="3" applyFont="1" applyFill="1" applyBorder="1" applyAlignment="1">
      <alignment horizontal="center" vertical="center" wrapText="1"/>
    </xf>
    <xf numFmtId="0" fontId="24" fillId="14" borderId="45" xfId="3" applyFont="1" applyFill="1" applyBorder="1" applyAlignment="1">
      <alignment vertical="center" wrapText="1"/>
    </xf>
    <xf numFmtId="0" fontId="24" fillId="14" borderId="45" xfId="3" applyFont="1" applyFill="1" applyBorder="1" applyAlignment="1">
      <alignment horizontal="left" vertical="center" wrapText="1"/>
    </xf>
    <xf numFmtId="0" fontId="24" fillId="17" borderId="45" xfId="3" applyFont="1" applyFill="1" applyBorder="1" applyAlignment="1">
      <alignment horizontal="left" vertical="center" wrapText="1"/>
    </xf>
    <xf numFmtId="0" fontId="24" fillId="14" borderId="47" xfId="3" applyFont="1" applyFill="1" applyBorder="1" applyAlignment="1">
      <alignment vertical="center" wrapText="1"/>
    </xf>
    <xf numFmtId="0" fontId="24" fillId="14" borderId="47" xfId="3" applyFont="1" applyFill="1" applyBorder="1" applyAlignment="1">
      <alignment horizontal="left" vertical="center" wrapText="1"/>
    </xf>
    <xf numFmtId="0" fontId="24" fillId="17" borderId="47" xfId="3" applyFont="1" applyFill="1" applyBorder="1" applyAlignment="1">
      <alignment horizontal="left" vertical="center" wrapText="1"/>
    </xf>
    <xf numFmtId="0" fontId="23" fillId="4" borderId="47" xfId="3" applyFont="1" applyFill="1" applyBorder="1" applyAlignment="1">
      <alignment horizontal="right" vertical="center" wrapText="1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 wrapText="1"/>
    </xf>
    <xf numFmtId="0" fontId="24" fillId="14" borderId="47" xfId="3" applyFont="1" applyFill="1" applyBorder="1" applyAlignment="1">
      <alignment horizontal="center" vertical="center" wrapText="1"/>
    </xf>
    <xf numFmtId="0" fontId="24" fillId="14" borderId="46" xfId="3" applyFont="1" applyFill="1" applyBorder="1" applyAlignment="1">
      <alignment horizontal="center" vertical="center" wrapText="1"/>
    </xf>
    <xf numFmtId="0" fontId="24" fillId="17" borderId="47" xfId="3" applyFont="1" applyFill="1" applyBorder="1" applyAlignment="1">
      <alignment horizontal="center" vertical="center" wrapText="1"/>
    </xf>
    <xf numFmtId="0" fontId="23" fillId="4" borderId="47" xfId="3" applyFont="1" applyFill="1" applyBorder="1" applyAlignment="1">
      <alignment horizontal="center" vertical="center" wrapText="1"/>
    </xf>
    <xf numFmtId="0" fontId="24" fillId="4" borderId="47" xfId="3" applyFont="1" applyFill="1" applyBorder="1" applyAlignment="1">
      <alignment horizontal="left" vertical="center"/>
    </xf>
    <xf numFmtId="0" fontId="24" fillId="14" borderId="37" xfId="3" applyFont="1" applyFill="1" applyBorder="1" applyAlignment="1">
      <alignment horizontal="center" vertical="center" wrapText="1"/>
    </xf>
    <xf numFmtId="0" fontId="24" fillId="4" borderId="46" xfId="3" applyFont="1" applyFill="1" applyBorder="1" applyAlignment="1">
      <alignment horizontal="center" vertical="center" wrapText="1"/>
    </xf>
    <xf numFmtId="0" fontId="24" fillId="4" borderId="45" xfId="3" applyFont="1" applyFill="1" applyBorder="1" applyAlignment="1">
      <alignment horizontal="left" vertical="center"/>
    </xf>
    <xf numFmtId="0" fontId="24" fillId="16" borderId="45" xfId="3" applyFont="1" applyFill="1" applyBorder="1" applyAlignment="1">
      <alignment vertical="center" wrapText="1"/>
    </xf>
    <xf numFmtId="0" fontId="24" fillId="0" borderId="47" xfId="3" applyFont="1" applyBorder="1" applyAlignment="1">
      <alignment vertical="center" wrapText="1"/>
    </xf>
    <xf numFmtId="0" fontId="24" fillId="17" borderId="47" xfId="3" applyFont="1" applyFill="1" applyBorder="1" applyAlignment="1">
      <alignment vertical="center" wrapText="1"/>
    </xf>
    <xf numFmtId="0" fontId="24" fillId="4" borderId="47" xfId="3" applyFont="1" applyFill="1" applyBorder="1" applyAlignment="1">
      <alignment horizontal="right"/>
    </xf>
    <xf numFmtId="0" fontId="24" fillId="16" borderId="47" xfId="3" applyFont="1" applyFill="1" applyBorder="1" applyAlignment="1">
      <alignment horizontal="right" vertical="center" wrapText="1"/>
    </xf>
    <xf numFmtId="0" fontId="23" fillId="13" borderId="7" xfId="3" applyFont="1" applyFill="1" applyBorder="1"/>
    <xf numFmtId="0" fontId="11" fillId="14" borderId="7" xfId="3" applyFont="1" applyFill="1" applyBorder="1" applyAlignment="1">
      <alignment wrapText="1"/>
    </xf>
    <xf numFmtId="0" fontId="11" fillId="17" borderId="7" xfId="3" applyFont="1" applyFill="1" applyBorder="1" applyAlignment="1">
      <alignment wrapText="1"/>
    </xf>
    <xf numFmtId="0" fontId="24" fillId="4" borderId="45" xfId="3" applyFont="1" applyFill="1" applyBorder="1" applyAlignment="1">
      <alignment horizontal="center" vertical="center" wrapText="1"/>
    </xf>
    <xf numFmtId="0" fontId="27" fillId="4" borderId="37" xfId="3" applyFont="1" applyFill="1" applyBorder="1" applyAlignment="1">
      <alignment vertical="center" wrapText="1"/>
    </xf>
    <xf numFmtId="0" fontId="27" fillId="4" borderId="38" xfId="3" applyFont="1" applyFill="1" applyBorder="1" applyAlignment="1">
      <alignment vertical="center" wrapText="1"/>
    </xf>
    <xf numFmtId="0" fontId="11" fillId="4" borderId="45" xfId="3" applyFont="1" applyFill="1" applyBorder="1" applyAlignment="1">
      <alignment wrapText="1"/>
    </xf>
    <xf numFmtId="0" fontId="19" fillId="0" borderId="0" xfId="3" applyFont="1" applyAlignment="1">
      <alignment vertical="center" wrapText="1"/>
    </xf>
    <xf numFmtId="0" fontId="19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vertical="center" wrapText="1"/>
    </xf>
    <xf numFmtId="0" fontId="28" fillId="18" borderId="34" xfId="3" applyFont="1" applyFill="1" applyBorder="1" applyAlignment="1">
      <alignment horizontal="left" vertical="center" wrapText="1"/>
    </xf>
    <xf numFmtId="0" fontId="28" fillId="18" borderId="7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vertical="center" wrapText="1"/>
    </xf>
    <xf numFmtId="0" fontId="21" fillId="0" borderId="34" xfId="3" applyFont="1" applyBorder="1" applyAlignment="1">
      <alignment horizontal="left" vertical="center" wrapText="1"/>
    </xf>
    <xf numFmtId="0" fontId="29" fillId="0" borderId="34" xfId="3" applyFont="1" applyBorder="1" applyAlignment="1">
      <alignment horizontal="left" vertical="center" wrapText="1"/>
    </xf>
    <xf numFmtId="0" fontId="21" fillId="0" borderId="7" xfId="3" applyFont="1" applyBorder="1" applyAlignment="1">
      <alignment horizontal="left" vertical="center" wrapText="1"/>
    </xf>
    <xf numFmtId="0" fontId="29" fillId="0" borderId="0" xfId="3" applyFont="1" applyFill="1" applyBorder="1" applyAlignment="1">
      <alignment vertical="center" wrapText="1"/>
    </xf>
    <xf numFmtId="0" fontId="29" fillId="0" borderId="7" xfId="3" applyFont="1" applyBorder="1" applyAlignment="1">
      <alignment horizontal="left" vertical="center" wrapText="1"/>
    </xf>
    <xf numFmtId="0" fontId="21" fillId="0" borderId="45" xfId="3" applyFont="1" applyBorder="1" applyAlignment="1">
      <alignment horizontal="left" vertical="center" wrapText="1"/>
    </xf>
    <xf numFmtId="0" fontId="28" fillId="18" borderId="7" xfId="3" applyFont="1" applyFill="1" applyBorder="1" applyAlignment="1">
      <alignment vertical="center" wrapText="1"/>
    </xf>
    <xf numFmtId="0" fontId="21" fillId="0" borderId="36" xfId="3" applyFont="1" applyBorder="1" applyAlignment="1">
      <alignment horizontal="left" vertical="center" wrapText="1"/>
    </xf>
    <xf numFmtId="0" fontId="21" fillId="0" borderId="0" xfId="3" applyFont="1" applyBorder="1" applyAlignment="1">
      <alignment horizontal="left" vertical="center" wrapText="1"/>
    </xf>
    <xf numFmtId="0" fontId="21" fillId="0" borderId="45" xfId="3" applyFont="1" applyBorder="1" applyAlignment="1">
      <alignment vertical="center" wrapText="1"/>
    </xf>
    <xf numFmtId="0" fontId="28" fillId="18" borderId="47" xfId="3" applyFont="1" applyFill="1" applyBorder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0" xfId="3" applyFont="1" applyBorder="1" applyAlignment="1">
      <alignment vertical="center" wrapText="1"/>
    </xf>
    <xf numFmtId="0" fontId="19" fillId="0" borderId="0" xfId="3" applyFont="1" applyBorder="1" applyAlignment="1">
      <alignment wrapText="1"/>
    </xf>
    <xf numFmtId="0" fontId="29" fillId="0" borderId="0" xfId="3" applyFont="1" applyBorder="1" applyAlignment="1">
      <alignment vertical="center" wrapText="1"/>
    </xf>
    <xf numFmtId="0" fontId="31" fillId="12" borderId="7" xfId="0" applyNumberFormat="1" applyFont="1" applyFill="1" applyBorder="1" applyAlignment="1">
      <alignment horizontal="center" vertical="center" wrapText="1"/>
    </xf>
    <xf numFmtId="0" fontId="32" fillId="12" borderId="7" xfId="0" applyNumberFormat="1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justify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center"/>
    </xf>
    <xf numFmtId="0" fontId="34" fillId="0" borderId="0" xfId="0" applyNumberFormat="1" applyFont="1" applyAlignment="1"/>
    <xf numFmtId="0" fontId="33" fillId="0" borderId="55" xfId="1" applyFont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center" vertical="center"/>
    </xf>
    <xf numFmtId="0" fontId="39" fillId="0" borderId="0" xfId="0" applyFont="1"/>
    <xf numFmtId="0" fontId="37" fillId="19" borderId="5" xfId="1" applyFont="1" applyFill="1" applyBorder="1" applyAlignment="1">
      <alignment horizontal="center" vertical="center" textRotation="90" wrapText="1"/>
    </xf>
    <xf numFmtId="0" fontId="37" fillId="19" borderId="5" xfId="1" applyFont="1" applyFill="1" applyBorder="1" applyAlignment="1">
      <alignment horizontal="center" vertical="center" textRotation="90"/>
    </xf>
    <xf numFmtId="0" fontId="37" fillId="19" borderId="5" xfId="0" applyFont="1" applyFill="1" applyBorder="1" applyAlignment="1">
      <alignment horizontal="center" vertical="center" textRotation="90" wrapText="1"/>
    </xf>
    <xf numFmtId="0" fontId="39" fillId="0" borderId="12" xfId="0" applyFont="1" applyBorder="1"/>
    <xf numFmtId="0" fontId="1" fillId="0" borderId="12" xfId="1" applyFont="1" applyBorder="1" applyAlignment="1">
      <alignment vertical="top"/>
    </xf>
    <xf numFmtId="0" fontId="1" fillId="0" borderId="12" xfId="1" applyFont="1" applyBorder="1" applyAlignment="1"/>
    <xf numFmtId="0" fontId="39" fillId="0" borderId="0" xfId="0" applyFont="1" applyBorder="1"/>
    <xf numFmtId="0" fontId="1" fillId="0" borderId="0" xfId="1" applyFont="1" applyBorder="1" applyAlignment="1"/>
    <xf numFmtId="0" fontId="40" fillId="0" borderId="0" xfId="1" applyFont="1" applyBorder="1" applyAlignment="1"/>
    <xf numFmtId="0" fontId="40" fillId="0" borderId="0" xfId="1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6" fillId="0" borderId="13" xfId="2" applyFont="1" applyBorder="1" applyAlignment="1" applyProtection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8" fillId="19" borderId="26" xfId="1" applyFont="1" applyFill="1" applyBorder="1" applyAlignment="1">
      <alignment horizontal="center" vertical="center" textRotation="90" wrapText="1"/>
    </xf>
    <xf numFmtId="0" fontId="37" fillId="19" borderId="26" xfId="0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7" fillId="19" borderId="26" xfId="1" applyFont="1" applyFill="1" applyBorder="1" applyAlignment="1">
      <alignment horizontal="center" vertical="center" textRotation="90"/>
    </xf>
    <xf numFmtId="0" fontId="37" fillId="19" borderId="6" xfId="0" applyFont="1" applyFill="1" applyBorder="1" applyAlignment="1">
      <alignment horizontal="center" vertical="center" textRotation="90" wrapText="1"/>
    </xf>
    <xf numFmtId="0" fontId="42" fillId="0" borderId="0" xfId="0" applyFont="1"/>
    <xf numFmtId="0" fontId="21" fillId="0" borderId="7" xfId="3" applyFont="1" applyFill="1" applyBorder="1" applyAlignment="1">
      <alignment horizontal="left" vertical="center" wrapText="1"/>
    </xf>
    <xf numFmtId="0" fontId="28" fillId="0" borderId="7" xfId="3" applyFont="1" applyFill="1" applyBorder="1" applyAlignment="1">
      <alignment horizontal="left" vertical="center" wrapText="1"/>
    </xf>
    <xf numFmtId="0" fontId="19" fillId="0" borderId="7" xfId="3" applyFont="1" applyFill="1" applyBorder="1" applyAlignment="1">
      <alignment wrapText="1"/>
    </xf>
    <xf numFmtId="0" fontId="28" fillId="0" borderId="0" xfId="3" applyFont="1" applyFill="1" applyBorder="1" applyAlignment="1">
      <alignment horizontal="left" vertical="center" wrapText="1"/>
    </xf>
    <xf numFmtId="0" fontId="28" fillId="0" borderId="7" xfId="3" applyFont="1" applyFill="1" applyBorder="1" applyAlignment="1">
      <alignment vertical="center" wrapText="1"/>
    </xf>
    <xf numFmtId="0" fontId="29" fillId="0" borderId="7" xfId="3" applyFont="1" applyFill="1" applyBorder="1" applyAlignment="1">
      <alignment horizontal="left" vertical="center" wrapText="1"/>
    </xf>
    <xf numFmtId="0" fontId="21" fillId="0" borderId="7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9" fillId="0" borderId="7" xfId="3" applyFont="1" applyFill="1" applyBorder="1" applyAlignment="1">
      <alignment vertical="center" wrapText="1"/>
    </xf>
    <xf numFmtId="0" fontId="28" fillId="18" borderId="47" xfId="3" applyFont="1" applyFill="1" applyBorder="1" applyAlignment="1">
      <alignment vertical="center" wrapText="1"/>
    </xf>
    <xf numFmtId="0" fontId="28" fillId="18" borderId="45" xfId="3" applyFont="1" applyFill="1" applyBorder="1" applyAlignment="1">
      <alignment horizontal="left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4" fillId="16" borderId="45" xfId="3" applyFont="1" applyFill="1" applyBorder="1" applyAlignment="1">
      <alignment vertical="center"/>
    </xf>
    <xf numFmtId="0" fontId="24" fillId="16" borderId="47" xfId="3" applyFont="1" applyFill="1" applyBorder="1" applyAlignment="1">
      <alignment vertical="center"/>
    </xf>
    <xf numFmtId="0" fontId="11" fillId="16" borderId="45" xfId="3" applyFont="1" applyFill="1" applyBorder="1" applyAlignment="1">
      <alignment vertical="center" wrapText="1"/>
    </xf>
    <xf numFmtId="0" fontId="11" fillId="16" borderId="47" xfId="3" applyFont="1" applyFill="1" applyBorder="1" applyAlignment="1">
      <alignment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4" fillId="14" borderId="7" xfId="3" applyFont="1" applyFill="1" applyBorder="1" applyAlignment="1">
      <alignment horizontal="center" vertical="center" wrapText="1"/>
    </xf>
    <xf numFmtId="0" fontId="19" fillId="0" borderId="0" xfId="3" applyFont="1" applyBorder="1" applyAlignment="1">
      <alignment vertical="center" wrapText="1"/>
    </xf>
    <xf numFmtId="0" fontId="19" fillId="0" borderId="0" xfId="3" applyFont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33" fillId="12" borderId="47" xfId="0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5" fillId="0" borderId="0" xfId="1" applyFont="1" applyBorder="1" applyAlignment="1"/>
    <xf numFmtId="0" fontId="46" fillId="0" borderId="0" xfId="0" applyFont="1" applyBorder="1" applyAlignment="1">
      <alignment vertical="center"/>
    </xf>
    <xf numFmtId="0" fontId="2" fillId="0" borderId="0" xfId="1" applyFont="1" applyBorder="1" applyAlignment="1"/>
    <xf numFmtId="0" fontId="46" fillId="0" borderId="0" xfId="0" applyFont="1" applyBorder="1"/>
    <xf numFmtId="0" fontId="41" fillId="0" borderId="0" xfId="0" applyFont="1" applyBorder="1"/>
    <xf numFmtId="0" fontId="1" fillId="2" borderId="59" xfId="1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33" fillId="12" borderId="57" xfId="0" applyFont="1" applyFill="1" applyBorder="1" applyAlignment="1" applyProtection="1">
      <alignment horizontal="center" vertical="center" wrapText="1"/>
      <protection hidden="1"/>
    </xf>
    <xf numFmtId="0" fontId="19" fillId="0" borderId="57" xfId="0" applyFont="1" applyFill="1" applyBorder="1" applyAlignment="1">
      <alignment horizontal="center" vertical="center" wrapText="1"/>
    </xf>
    <xf numFmtId="0" fontId="1" fillId="0" borderId="58" xfId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47" xfId="1" applyFont="1" applyBorder="1" applyAlignment="1">
      <alignment horizontal="center" vertical="center" wrapText="1"/>
    </xf>
    <xf numFmtId="0" fontId="0" fillId="0" borderId="73" xfId="0" applyBorder="1"/>
    <xf numFmtId="0" fontId="0" fillId="0" borderId="74" xfId="0" applyBorder="1"/>
    <xf numFmtId="0" fontId="39" fillId="0" borderId="6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12" fillId="2" borderId="47" xfId="1" applyFont="1" applyFill="1" applyBorder="1" applyAlignment="1">
      <alignment horizontal="center" vertical="center" textRotation="255" wrapText="1"/>
    </xf>
    <xf numFmtId="0" fontId="12" fillId="2" borderId="55" xfId="1" applyFont="1" applyFill="1" applyBorder="1" applyAlignment="1">
      <alignment horizontal="center" vertical="center" textRotation="255" wrapText="1"/>
    </xf>
    <xf numFmtId="0" fontId="1" fillId="0" borderId="68" xfId="1" applyFont="1" applyBorder="1" applyAlignment="1" applyProtection="1">
      <alignment horizontal="center" vertical="center" wrapText="1"/>
      <protection locked="0"/>
    </xf>
    <xf numFmtId="0" fontId="1" fillId="0" borderId="62" xfId="1" applyFont="1" applyBorder="1" applyAlignment="1">
      <alignment horizontal="center" vertical="center" wrapText="1"/>
    </xf>
    <xf numFmtId="0" fontId="1" fillId="0" borderId="55" xfId="1" applyFont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textRotation="255" wrapText="1"/>
    </xf>
    <xf numFmtId="0" fontId="12" fillId="2" borderId="11" xfId="1" applyFont="1" applyFill="1" applyBorder="1" applyAlignment="1">
      <alignment horizontal="center" vertical="center" textRotation="255" wrapText="1"/>
    </xf>
    <xf numFmtId="0" fontId="1" fillId="0" borderId="7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textRotation="255" wrapText="1"/>
    </xf>
    <xf numFmtId="0" fontId="12" fillId="2" borderId="25" xfId="1" applyFont="1" applyFill="1" applyBorder="1" applyAlignment="1">
      <alignment horizontal="center" vertical="center" textRotation="255" wrapText="1"/>
    </xf>
    <xf numFmtId="0" fontId="12" fillId="2" borderId="36" xfId="1" applyFont="1" applyFill="1" applyBorder="1" applyAlignment="1">
      <alignment horizontal="center" vertical="center" textRotation="255" wrapText="1"/>
    </xf>
    <xf numFmtId="0" fontId="12" fillId="2" borderId="5" xfId="1" applyFont="1" applyFill="1" applyBorder="1" applyAlignment="1">
      <alignment horizontal="center" vertical="center" textRotation="255" wrapText="1"/>
    </xf>
    <xf numFmtId="0" fontId="12" fillId="2" borderId="6" xfId="1" applyFont="1" applyFill="1" applyBorder="1" applyAlignment="1">
      <alignment horizontal="center" vertical="center" textRotation="255" wrapText="1"/>
    </xf>
    <xf numFmtId="0" fontId="1" fillId="0" borderId="5" xfId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19" borderId="6" xfId="1" applyFont="1" applyFill="1" applyBorder="1" applyAlignment="1">
      <alignment horizontal="center" vertical="center" textRotation="90" wrapText="1"/>
    </xf>
    <xf numFmtId="0" fontId="1" fillId="2" borderId="66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42" xfId="1" applyFont="1" applyFill="1" applyBorder="1" applyAlignment="1">
      <alignment horizontal="left" vertical="center" wrapText="1"/>
    </xf>
    <xf numFmtId="0" fontId="1" fillId="2" borderId="67" xfId="1" applyFont="1" applyFill="1" applyBorder="1" applyAlignment="1">
      <alignment horizontal="left" vertical="center" wrapText="1"/>
    </xf>
    <xf numFmtId="0" fontId="19" fillId="4" borderId="0" xfId="3" applyFont="1" applyFill="1" applyAlignment="1">
      <alignment wrapText="1"/>
    </xf>
    <xf numFmtId="0" fontId="0" fillId="4" borderId="0" xfId="0" applyFill="1" applyBorder="1"/>
    <xf numFmtId="0" fontId="0" fillId="4" borderId="7" xfId="0" applyFill="1" applyBorder="1"/>
    <xf numFmtId="0" fontId="19" fillId="4" borderId="7" xfId="3" applyFont="1" applyFill="1" applyBorder="1" applyAlignment="1">
      <alignment wrapText="1"/>
    </xf>
    <xf numFmtId="0" fontId="40" fillId="0" borderId="55" xfId="1" applyFont="1" applyBorder="1" applyAlignment="1">
      <alignment horizontal="center" vertical="center" wrapText="1"/>
    </xf>
    <xf numFmtId="0" fontId="1" fillId="2" borderId="5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textRotation="255" wrapText="1"/>
    </xf>
    <xf numFmtId="0" fontId="12" fillId="2" borderId="4" xfId="1" applyFont="1" applyFill="1" applyBorder="1" applyAlignment="1">
      <alignment horizontal="center" vertical="center" textRotation="255" wrapText="1"/>
    </xf>
    <xf numFmtId="0" fontId="1" fillId="2" borderId="77" xfId="1" applyFont="1" applyFill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3" fillId="12" borderId="3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33" fillId="0" borderId="58" xfId="1" applyFont="1" applyBorder="1" applyAlignment="1">
      <alignment horizontal="center" vertical="center" wrapText="1"/>
    </xf>
    <xf numFmtId="0" fontId="40" fillId="0" borderId="58" xfId="1" applyFont="1" applyBorder="1" applyAlignment="1">
      <alignment horizontal="center" vertical="center" wrapText="1"/>
    </xf>
    <xf numFmtId="0" fontId="1" fillId="2" borderId="60" xfId="1" applyFont="1" applyFill="1" applyBorder="1" applyAlignment="1">
      <alignment horizontal="left" vertical="center" wrapText="1"/>
    </xf>
    <xf numFmtId="0" fontId="33" fillId="0" borderId="4" xfId="1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3" fillId="12" borderId="7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>
      <alignment horizontal="center" vertical="center" wrapText="1"/>
    </xf>
    <xf numFmtId="0" fontId="33" fillId="12" borderId="75" xfId="0" applyFont="1" applyFill="1" applyBorder="1" applyAlignment="1" applyProtection="1">
      <alignment horizontal="center" vertical="center" wrapText="1"/>
      <protection hidden="1"/>
    </xf>
    <xf numFmtId="0" fontId="12" fillId="2" borderId="43" xfId="1" applyFont="1" applyFill="1" applyBorder="1" applyAlignment="1">
      <alignment horizontal="center" vertical="center" wrapText="1"/>
    </xf>
    <xf numFmtId="0" fontId="19" fillId="0" borderId="45" xfId="3" applyFont="1" applyBorder="1" applyAlignment="1">
      <alignment wrapText="1"/>
    </xf>
    <xf numFmtId="0" fontId="19" fillId="0" borderId="4" xfId="3" applyFont="1" applyBorder="1" applyAlignment="1">
      <alignment wrapText="1"/>
    </xf>
    <xf numFmtId="0" fontId="19" fillId="0" borderId="11" xfId="3" applyFont="1" applyBorder="1" applyAlignment="1">
      <alignment wrapText="1"/>
    </xf>
    <xf numFmtId="0" fontId="19" fillId="0" borderId="6" xfId="3" applyFont="1" applyBorder="1" applyAlignment="1">
      <alignment wrapText="1"/>
    </xf>
    <xf numFmtId="0" fontId="48" fillId="0" borderId="0" xfId="0" applyFont="1" applyAlignment="1">
      <alignment horizontal="left" vertical="center" indent="5"/>
    </xf>
    <xf numFmtId="0" fontId="41" fillId="0" borderId="3" xfId="0" applyFont="1" applyBorder="1" applyAlignment="1"/>
    <xf numFmtId="0" fontId="41" fillId="0" borderId="7" xfId="0" applyFont="1" applyBorder="1" applyAlignment="1"/>
    <xf numFmtId="0" fontId="41" fillId="0" borderId="5" xfId="0" applyFont="1" applyBorder="1" applyAlignment="1"/>
    <xf numFmtId="0" fontId="4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36" fillId="19" borderId="2" xfId="1" applyFont="1" applyFill="1" applyBorder="1" applyAlignment="1">
      <alignment horizontal="center" vertical="center" wrapText="1"/>
    </xf>
    <xf numFmtId="0" fontId="36" fillId="19" borderId="3" xfId="1" applyFont="1" applyFill="1" applyBorder="1" applyAlignment="1">
      <alignment horizontal="center" vertical="center" wrapText="1"/>
    </xf>
    <xf numFmtId="0" fontId="36" fillId="19" borderId="4" xfId="1" applyFont="1" applyFill="1" applyBorder="1" applyAlignment="1">
      <alignment horizontal="center" vertical="center" wrapText="1"/>
    </xf>
    <xf numFmtId="0" fontId="36" fillId="19" borderId="25" xfId="1" applyFont="1" applyFill="1" applyBorder="1" applyAlignment="1">
      <alignment horizontal="center" vertical="center" wrapText="1"/>
    </xf>
    <xf numFmtId="0" fontId="36" fillId="19" borderId="7" xfId="1" applyFont="1" applyFill="1" applyBorder="1" applyAlignment="1">
      <alignment horizontal="center" vertical="center" wrapText="1"/>
    </xf>
    <xf numFmtId="0" fontId="36" fillId="19" borderId="11" xfId="1" applyFont="1" applyFill="1" applyBorder="1" applyAlignment="1">
      <alignment horizontal="center" vertical="center" wrapText="1"/>
    </xf>
    <xf numFmtId="0" fontId="36" fillId="19" borderId="52" xfId="1" applyFont="1" applyFill="1" applyBorder="1" applyAlignment="1">
      <alignment horizontal="center" vertical="center" wrapText="1"/>
    </xf>
    <xf numFmtId="0" fontId="36" fillId="19" borderId="35" xfId="1" applyFont="1" applyFill="1" applyBorder="1" applyAlignment="1">
      <alignment horizontal="center" vertical="center" wrapText="1"/>
    </xf>
    <xf numFmtId="0" fontId="36" fillId="19" borderId="53" xfId="1" applyFont="1" applyFill="1" applyBorder="1" applyAlignment="1">
      <alignment horizontal="center" vertical="center" wrapText="1"/>
    </xf>
    <xf numFmtId="0" fontId="37" fillId="19" borderId="2" xfId="1" applyFont="1" applyFill="1" applyBorder="1" applyAlignment="1">
      <alignment horizontal="center" vertical="center"/>
    </xf>
    <xf numFmtId="0" fontId="37" fillId="19" borderId="3" xfId="1" applyFont="1" applyFill="1" applyBorder="1" applyAlignment="1">
      <alignment horizontal="center" vertical="center"/>
    </xf>
    <xf numFmtId="0" fontId="37" fillId="19" borderId="4" xfId="1" applyFont="1" applyFill="1" applyBorder="1" applyAlignment="1">
      <alignment horizontal="center" vertical="center"/>
    </xf>
    <xf numFmtId="0" fontId="37" fillId="19" borderId="25" xfId="1" applyFont="1" applyFill="1" applyBorder="1" applyAlignment="1">
      <alignment horizontal="center" vertical="center"/>
    </xf>
    <xf numFmtId="0" fontId="37" fillId="19" borderId="7" xfId="1" applyFont="1" applyFill="1" applyBorder="1" applyAlignment="1">
      <alignment horizontal="center" vertical="center"/>
    </xf>
    <xf numFmtId="0" fontId="37" fillId="19" borderId="11" xfId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38" fillId="19" borderId="65" xfId="1" applyFont="1" applyFill="1" applyBorder="1" applyAlignment="1">
      <alignment horizontal="center" vertical="center" wrapText="1"/>
    </xf>
    <xf numFmtId="0" fontId="38" fillId="19" borderId="56" xfId="1" applyFont="1" applyFill="1" applyBorder="1" applyAlignment="1">
      <alignment horizontal="center" vertical="center" wrapText="1"/>
    </xf>
    <xf numFmtId="0" fontId="38" fillId="19" borderId="45" xfId="1" applyFont="1" applyFill="1" applyBorder="1" applyAlignment="1">
      <alignment horizontal="center" vertical="center" textRotation="90" wrapText="1"/>
    </xf>
    <xf numFmtId="0" fontId="38" fillId="19" borderId="57" xfId="1" applyFont="1" applyFill="1" applyBorder="1" applyAlignment="1">
      <alignment horizontal="center" vertical="center" textRotation="90" wrapText="1"/>
    </xf>
    <xf numFmtId="0" fontId="38" fillId="19" borderId="66" xfId="1" applyFont="1" applyFill="1" applyBorder="1" applyAlignment="1">
      <alignment horizontal="center" vertical="center" textRotation="90" wrapText="1"/>
    </xf>
    <xf numFmtId="0" fontId="38" fillId="19" borderId="58" xfId="1" applyFont="1" applyFill="1" applyBorder="1" applyAlignment="1">
      <alignment horizontal="center" vertical="center" textRotation="90" wrapText="1"/>
    </xf>
    <xf numFmtId="0" fontId="38" fillId="19" borderId="38" xfId="1" applyFont="1" applyFill="1" applyBorder="1" applyAlignment="1">
      <alignment horizontal="center" vertical="center" wrapText="1"/>
    </xf>
    <xf numFmtId="0" fontId="38" fillId="19" borderId="59" xfId="1" applyFont="1" applyFill="1" applyBorder="1" applyAlignment="1">
      <alignment horizontal="center" vertical="center" wrapText="1"/>
    </xf>
    <xf numFmtId="0" fontId="38" fillId="19" borderId="37" xfId="1" applyFont="1" applyFill="1" applyBorder="1" applyAlignment="1">
      <alignment horizontal="center" vertical="center" wrapText="1"/>
    </xf>
    <xf numFmtId="0" fontId="38" fillId="19" borderId="67" xfId="1" applyFont="1" applyFill="1" applyBorder="1" applyAlignment="1">
      <alignment horizontal="center" vertical="center" wrapText="1"/>
    </xf>
    <xf numFmtId="0" fontId="38" fillId="19" borderId="60" xfId="1" applyFont="1" applyFill="1" applyBorder="1" applyAlignment="1">
      <alignment horizontal="center" vertical="center" wrapText="1"/>
    </xf>
    <xf numFmtId="0" fontId="38" fillId="19" borderId="34" xfId="1" applyFont="1" applyFill="1" applyBorder="1" applyAlignment="1">
      <alignment horizontal="center" vertical="center" wrapText="1"/>
    </xf>
    <xf numFmtId="0" fontId="38" fillId="19" borderId="61" xfId="1" applyFont="1" applyFill="1" applyBorder="1" applyAlignment="1">
      <alignment horizontal="center" vertical="center" wrapText="1"/>
    </xf>
    <xf numFmtId="0" fontId="38" fillId="19" borderId="2" xfId="1" applyFont="1" applyFill="1" applyBorder="1" applyAlignment="1">
      <alignment horizontal="center" vertical="center" wrapText="1"/>
    </xf>
    <xf numFmtId="0" fontId="38" fillId="19" borderId="54" xfId="1" applyFont="1" applyFill="1" applyBorder="1" applyAlignment="1">
      <alignment horizontal="center" vertical="center" wrapText="1"/>
    </xf>
    <xf numFmtId="0" fontId="38" fillId="19" borderId="3" xfId="1" applyFont="1" applyFill="1" applyBorder="1" applyAlignment="1">
      <alignment horizontal="center" vertical="center" wrapText="1"/>
    </xf>
    <xf numFmtId="0" fontId="38" fillId="19" borderId="4" xfId="1" applyFont="1" applyFill="1" applyBorder="1" applyAlignment="1">
      <alignment horizontal="center" vertical="center" wrapText="1"/>
    </xf>
    <xf numFmtId="0" fontId="38" fillId="19" borderId="25" xfId="1" applyFont="1" applyFill="1" applyBorder="1" applyAlignment="1">
      <alignment horizontal="center" vertical="center" wrapText="1"/>
    </xf>
    <xf numFmtId="0" fontId="38" fillId="19" borderId="36" xfId="1" applyFont="1" applyFill="1" applyBorder="1" applyAlignment="1">
      <alignment horizontal="center" vertical="center" wrapText="1"/>
    </xf>
    <xf numFmtId="0" fontId="38" fillId="19" borderId="7" xfId="1" applyFont="1" applyFill="1" applyBorder="1" applyAlignment="1">
      <alignment horizontal="center" vertical="center" wrapText="1"/>
    </xf>
    <xf numFmtId="0" fontId="38" fillId="19" borderId="11" xfId="1" applyFont="1" applyFill="1" applyBorder="1" applyAlignment="1">
      <alignment horizontal="center" vertical="center" wrapText="1"/>
    </xf>
    <xf numFmtId="0" fontId="37" fillId="19" borderId="23" xfId="1" applyFont="1" applyFill="1" applyBorder="1" applyAlignment="1">
      <alignment horizontal="center" vertical="center" wrapText="1"/>
    </xf>
    <xf numFmtId="0" fontId="37" fillId="19" borderId="31" xfId="1" applyFont="1" applyFill="1" applyBorder="1" applyAlignment="1">
      <alignment horizontal="center" vertical="center" wrapText="1"/>
    </xf>
    <xf numFmtId="0" fontId="37" fillId="19" borderId="32" xfId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165" fontId="33" fillId="0" borderId="7" xfId="0" applyNumberFormat="1" applyFont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8" fillId="19" borderId="27" xfId="1" applyFont="1" applyFill="1" applyBorder="1" applyAlignment="1">
      <alignment horizontal="center" vertical="center" wrapText="1"/>
    </xf>
    <xf numFmtId="0" fontId="38" fillId="19" borderId="28" xfId="1" applyFont="1" applyFill="1" applyBorder="1" applyAlignment="1">
      <alignment horizontal="center" vertical="center" wrapText="1"/>
    </xf>
    <xf numFmtId="0" fontId="38" fillId="19" borderId="29" xfId="1" applyFont="1" applyFill="1" applyBorder="1" applyAlignment="1">
      <alignment horizontal="center" vertical="center" wrapText="1"/>
    </xf>
    <xf numFmtId="0" fontId="37" fillId="19" borderId="11" xfId="1" applyFont="1" applyFill="1" applyBorder="1" applyAlignment="1">
      <alignment horizontal="center" vertical="center" textRotation="90" wrapText="1"/>
    </xf>
    <xf numFmtId="0" fontId="37" fillId="19" borderId="6" xfId="1" applyFont="1" applyFill="1" applyBorder="1" applyAlignment="1">
      <alignment horizontal="center" vertical="center" textRotation="90" wrapText="1"/>
    </xf>
    <xf numFmtId="0" fontId="38" fillId="19" borderId="45" xfId="1" applyFont="1" applyFill="1" applyBorder="1" applyAlignment="1">
      <alignment horizontal="center" vertical="center" wrapText="1"/>
    </xf>
    <xf numFmtId="0" fontId="38" fillId="19" borderId="57" xfId="1" applyFont="1" applyFill="1" applyBorder="1" applyAlignment="1">
      <alignment horizontal="center" vertical="center" wrapText="1"/>
    </xf>
    <xf numFmtId="0" fontId="37" fillId="19" borderId="5" xfId="1" applyFont="1" applyFill="1" applyBorder="1" applyAlignment="1">
      <alignment horizontal="center" vertical="center"/>
    </xf>
    <xf numFmtId="0" fontId="37" fillId="19" borderId="65" xfId="1" applyFont="1" applyFill="1" applyBorder="1" applyAlignment="1">
      <alignment horizontal="center" vertical="center" wrapText="1"/>
    </xf>
    <xf numFmtId="0" fontId="37" fillId="19" borderId="56" xfId="1" applyFont="1" applyFill="1" applyBorder="1" applyAlignment="1">
      <alignment horizontal="center" vertical="center" wrapText="1"/>
    </xf>
    <xf numFmtId="0" fontId="37" fillId="19" borderId="45" xfId="1" applyFont="1" applyFill="1" applyBorder="1" applyAlignment="1">
      <alignment horizontal="center" vertical="center" wrapText="1"/>
    </xf>
    <xf numFmtId="0" fontId="37" fillId="19" borderId="57" xfId="1" applyFont="1" applyFill="1" applyBorder="1" applyAlignment="1">
      <alignment horizontal="center" vertical="center" wrapText="1"/>
    </xf>
    <xf numFmtId="0" fontId="37" fillId="19" borderId="66" xfId="1" applyFont="1" applyFill="1" applyBorder="1" applyAlignment="1">
      <alignment horizontal="center" vertical="center" wrapText="1"/>
    </xf>
    <xf numFmtId="0" fontId="37" fillId="19" borderId="58" xfId="1" applyFont="1" applyFill="1" applyBorder="1" applyAlignment="1">
      <alignment horizontal="center" vertical="center" wrapText="1"/>
    </xf>
    <xf numFmtId="0" fontId="1" fillId="2" borderId="76" xfId="1" applyFont="1" applyFill="1" applyBorder="1" applyAlignment="1">
      <alignment horizontal="center" vertical="center" wrapText="1"/>
    </xf>
    <xf numFmtId="0" fontId="1" fillId="2" borderId="71" xfId="1" applyFont="1" applyFill="1" applyBorder="1" applyAlignment="1">
      <alignment horizontal="center" vertical="center" wrapText="1"/>
    </xf>
    <xf numFmtId="0" fontId="1" fillId="2" borderId="56" xfId="1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81" xfId="1" applyFont="1" applyBorder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40" fillId="2" borderId="76" xfId="1" applyFont="1" applyFill="1" applyBorder="1" applyAlignment="1">
      <alignment horizontal="center" vertical="center" wrapText="1"/>
    </xf>
    <xf numFmtId="0" fontId="40" fillId="2" borderId="71" xfId="1" applyFont="1" applyFill="1" applyBorder="1" applyAlignment="1">
      <alignment horizontal="center" vertical="center" wrapText="1"/>
    </xf>
    <xf numFmtId="0" fontId="40" fillId="2" borderId="56" xfId="1" applyFont="1" applyFill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60" xfId="1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46" fillId="0" borderId="61" xfId="0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78" xfId="1" applyFont="1" applyBorder="1" applyAlignment="1">
      <alignment horizontal="left" vertical="center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7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25" xfId="0" applyFont="1" applyFill="1" applyBorder="1" applyAlignment="1">
      <alignment horizontal="center" vertical="center" wrapText="1"/>
    </xf>
    <xf numFmtId="0" fontId="38" fillId="19" borderId="26" xfId="0" applyFont="1" applyFill="1" applyBorder="1" applyAlignment="1">
      <alignment horizontal="center" vertical="center" wrapText="1"/>
    </xf>
    <xf numFmtId="0" fontId="40" fillId="2" borderId="15" xfId="1" applyFont="1" applyFill="1" applyBorder="1" applyAlignment="1">
      <alignment horizontal="center" vertical="center" wrapText="1"/>
    </xf>
    <xf numFmtId="0" fontId="40" fillId="2" borderId="14" xfId="1" applyFont="1" applyFill="1" applyBorder="1" applyAlignment="1">
      <alignment horizontal="center" vertical="center" wrapText="1"/>
    </xf>
    <xf numFmtId="0" fontId="40" fillId="2" borderId="82" xfId="1" applyFont="1" applyFill="1" applyBorder="1" applyAlignment="1">
      <alignment horizontal="center" vertical="center" wrapText="1"/>
    </xf>
    <xf numFmtId="0" fontId="19" fillId="2" borderId="77" xfId="1" applyFont="1" applyFill="1" applyBorder="1" applyAlignment="1">
      <alignment horizontal="center" vertical="center" wrapText="1"/>
    </xf>
    <xf numFmtId="0" fontId="19" fillId="2" borderId="72" xfId="1" applyFont="1" applyFill="1" applyBorder="1" applyAlignment="1">
      <alignment horizontal="center"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19" fillId="0" borderId="64" xfId="3" applyFont="1" applyBorder="1" applyAlignment="1">
      <alignment horizontal="center" vertical="center" wrapText="1"/>
    </xf>
    <xf numFmtId="0" fontId="19" fillId="0" borderId="76" xfId="3" applyFont="1" applyBorder="1" applyAlignment="1">
      <alignment horizontal="center" vertical="center" wrapText="1"/>
    </xf>
    <xf numFmtId="0" fontId="19" fillId="0" borderId="71" xfId="3" applyFont="1" applyBorder="1" applyAlignment="1">
      <alignment horizontal="center" vertical="center" wrapText="1"/>
    </xf>
    <xf numFmtId="0" fontId="19" fillId="0" borderId="56" xfId="3" applyFont="1" applyBorder="1" applyAlignment="1">
      <alignment horizontal="center" vertical="center" wrapText="1"/>
    </xf>
    <xf numFmtId="0" fontId="28" fillId="18" borderId="7" xfId="3" applyFont="1" applyFill="1" applyBorder="1" applyAlignment="1">
      <alignment horizontal="center" vertical="center" wrapText="1"/>
    </xf>
    <xf numFmtId="0" fontId="19" fillId="0" borderId="34" xfId="3" applyFont="1" applyBorder="1" applyAlignment="1">
      <alignment horizontal="center" vertical="center" wrapText="1"/>
    </xf>
    <xf numFmtId="0" fontId="19" fillId="0" borderId="35" xfId="3" applyFont="1" applyBorder="1" applyAlignment="1">
      <alignment horizontal="center" vertical="center" wrapText="1"/>
    </xf>
    <xf numFmtId="0" fontId="19" fillId="0" borderId="36" xfId="3" applyFont="1" applyBorder="1" applyAlignment="1">
      <alignment horizontal="center" vertical="center" wrapText="1"/>
    </xf>
    <xf numFmtId="0" fontId="19" fillId="4" borderId="34" xfId="3" applyFont="1" applyFill="1" applyBorder="1" applyAlignment="1">
      <alignment horizontal="center" vertical="top" wrapText="1"/>
    </xf>
    <xf numFmtId="0" fontId="19" fillId="4" borderId="35" xfId="3" applyFont="1" applyFill="1" applyBorder="1" applyAlignment="1">
      <alignment horizontal="center" vertical="top" wrapText="1"/>
    </xf>
    <xf numFmtId="0" fontId="19" fillId="4" borderId="36" xfId="3" applyFont="1" applyFill="1" applyBorder="1" applyAlignment="1">
      <alignment horizontal="center" vertical="top" wrapText="1"/>
    </xf>
    <xf numFmtId="0" fontId="19" fillId="6" borderId="34" xfId="3" applyFont="1" applyFill="1" applyBorder="1" applyAlignment="1">
      <alignment horizontal="center" vertical="top" wrapText="1"/>
    </xf>
    <xf numFmtId="0" fontId="19" fillId="6" borderId="35" xfId="3" applyFont="1" applyFill="1" applyBorder="1" applyAlignment="1">
      <alignment horizontal="center" vertical="top" wrapText="1"/>
    </xf>
    <xf numFmtId="0" fontId="19" fillId="6" borderId="36" xfId="3" applyFont="1" applyFill="1" applyBorder="1" applyAlignment="1">
      <alignment horizontal="center" vertical="top" wrapText="1"/>
    </xf>
    <xf numFmtId="0" fontId="19" fillId="7" borderId="34" xfId="3" applyFont="1" applyFill="1" applyBorder="1" applyAlignment="1">
      <alignment horizontal="center" vertical="top" wrapText="1"/>
    </xf>
    <xf numFmtId="0" fontId="19" fillId="7" borderId="35" xfId="3" applyFont="1" applyFill="1" applyBorder="1" applyAlignment="1">
      <alignment horizontal="center" vertical="top" wrapText="1"/>
    </xf>
    <xf numFmtId="0" fontId="19" fillId="7" borderId="36" xfId="3" applyFont="1" applyFill="1" applyBorder="1" applyAlignment="1">
      <alignment horizontal="center" vertical="top" wrapText="1"/>
    </xf>
    <xf numFmtId="0" fontId="19" fillId="8" borderId="34" xfId="3" applyFont="1" applyFill="1" applyBorder="1" applyAlignment="1">
      <alignment horizontal="center" vertical="top" wrapText="1"/>
    </xf>
    <xf numFmtId="0" fontId="19" fillId="8" borderId="35" xfId="3" applyFont="1" applyFill="1" applyBorder="1" applyAlignment="1">
      <alignment horizontal="center" vertical="top" wrapText="1"/>
    </xf>
    <xf numFmtId="0" fontId="19" fillId="8" borderId="36" xfId="3" applyFont="1" applyFill="1" applyBorder="1" applyAlignment="1">
      <alignment horizontal="center" vertical="top" wrapText="1"/>
    </xf>
    <xf numFmtId="0" fontId="19" fillId="0" borderId="34" xfId="3" applyFont="1" applyBorder="1" applyAlignment="1">
      <alignment horizontal="center" vertical="top" wrapText="1"/>
    </xf>
    <xf numFmtId="0" fontId="19" fillId="0" borderId="36" xfId="3" applyFont="1" applyBorder="1" applyAlignment="1">
      <alignment horizontal="center" vertical="top" wrapText="1"/>
    </xf>
    <xf numFmtId="0" fontId="19" fillId="0" borderId="35" xfId="3" applyFont="1" applyBorder="1" applyAlignment="1">
      <alignment horizontal="center" vertical="top" wrapText="1"/>
    </xf>
    <xf numFmtId="0" fontId="22" fillId="0" borderId="51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4" fillId="16" borderId="45" xfId="3" applyFont="1" applyFill="1" applyBorder="1" applyAlignment="1">
      <alignment horizontal="left" vertical="center" wrapText="1"/>
    </xf>
    <xf numFmtId="0" fontId="24" fillId="16" borderId="47" xfId="3" applyFont="1" applyFill="1" applyBorder="1" applyAlignment="1">
      <alignment horizontal="left" vertical="center" wrapText="1"/>
    </xf>
    <xf numFmtId="0" fontId="24" fillId="0" borderId="34" xfId="3" applyFont="1" applyBorder="1" applyAlignment="1">
      <alignment horizontal="center" vertical="center" wrapText="1"/>
    </xf>
    <xf numFmtId="0" fontId="24" fillId="0" borderId="35" xfId="3" applyFont="1" applyBorder="1" applyAlignment="1">
      <alignment horizontal="center" vertical="center" wrapText="1"/>
    </xf>
    <xf numFmtId="0" fontId="24" fillId="0" borderId="36" xfId="3" applyFont="1" applyBorder="1" applyAlignment="1">
      <alignment horizontal="center" vertical="center" wrapText="1"/>
    </xf>
    <xf numFmtId="0" fontId="24" fillId="16" borderId="45" xfId="3" applyFont="1" applyFill="1" applyBorder="1" applyAlignment="1">
      <alignment horizontal="center" vertical="center"/>
    </xf>
    <xf numFmtId="0" fontId="24" fillId="16" borderId="47" xfId="3" applyFont="1" applyFill="1" applyBorder="1" applyAlignment="1">
      <alignment horizontal="center" vertical="center"/>
    </xf>
    <xf numFmtId="0" fontId="23" fillId="13" borderId="34" xfId="3" applyFont="1" applyFill="1" applyBorder="1" applyAlignment="1">
      <alignment horizontal="center"/>
    </xf>
    <xf numFmtId="0" fontId="23" fillId="13" borderId="35" xfId="3" applyFont="1" applyFill="1" applyBorder="1" applyAlignment="1">
      <alignment horizontal="center"/>
    </xf>
    <xf numFmtId="0" fontId="23" fillId="13" borderId="36" xfId="3" applyFont="1" applyFill="1" applyBorder="1" applyAlignment="1">
      <alignment horizontal="center"/>
    </xf>
    <xf numFmtId="0" fontId="27" fillId="14" borderId="34" xfId="3" applyFont="1" applyFill="1" applyBorder="1" applyAlignment="1">
      <alignment horizontal="left" vertical="center" wrapText="1"/>
    </xf>
    <xf numFmtId="0" fontId="27" fillId="14" borderId="36" xfId="3" applyFont="1" applyFill="1" applyBorder="1" applyAlignment="1">
      <alignment horizontal="left" vertical="center" wrapText="1"/>
    </xf>
    <xf numFmtId="0" fontId="24" fillId="14" borderId="7" xfId="3" applyFont="1" applyFill="1" applyBorder="1" applyAlignment="1">
      <alignment horizontal="center" vertical="center" wrapText="1"/>
    </xf>
    <xf numFmtId="0" fontId="27" fillId="17" borderId="34" xfId="3" applyFont="1" applyFill="1" applyBorder="1" applyAlignment="1">
      <alignment horizontal="left" vertical="center" wrapText="1"/>
    </xf>
    <xf numFmtId="0" fontId="27" fillId="17" borderId="36" xfId="3" applyFont="1" applyFill="1" applyBorder="1" applyAlignment="1">
      <alignment horizontal="left" vertical="center" wrapText="1"/>
    </xf>
    <xf numFmtId="0" fontId="24" fillId="17" borderId="7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4" fillId="16" borderId="7" xfId="3" applyFont="1" applyFill="1" applyBorder="1" applyAlignment="1">
      <alignment horizontal="center" vertical="center" wrapText="1"/>
    </xf>
    <xf numFmtId="0" fontId="27" fillId="16" borderId="37" xfId="3" applyFont="1" applyFill="1" applyBorder="1" applyAlignment="1">
      <alignment horizontal="left" vertical="center" wrapText="1"/>
    </xf>
    <xf numFmtId="0" fontId="27" fillId="16" borderId="38" xfId="3" applyFont="1" applyFill="1" applyBorder="1" applyAlignment="1">
      <alignment horizontal="left" vertical="center" wrapText="1"/>
    </xf>
    <xf numFmtId="0" fontId="27" fillId="16" borderId="42" xfId="3" applyFont="1" applyFill="1" applyBorder="1" applyAlignment="1">
      <alignment horizontal="left" vertical="center" wrapText="1"/>
    </xf>
    <xf numFmtId="0" fontId="27" fillId="16" borderId="43" xfId="3" applyFont="1" applyFill="1" applyBorder="1" applyAlignment="1">
      <alignment horizontal="left" vertical="center" wrapText="1"/>
    </xf>
    <xf numFmtId="0" fontId="28" fillId="18" borderId="34" xfId="3" applyFont="1" applyFill="1" applyBorder="1" applyAlignment="1">
      <alignment horizontal="left" vertical="center" wrapText="1"/>
    </xf>
    <xf numFmtId="0" fontId="28" fillId="18" borderId="36" xfId="3" applyFont="1" applyFill="1" applyBorder="1" applyAlignment="1">
      <alignment horizontal="left" vertical="center" wrapText="1"/>
    </xf>
    <xf numFmtId="0" fontId="29" fillId="0" borderId="45" xfId="3" applyFont="1" applyBorder="1" applyAlignment="1">
      <alignment horizontal="left" vertical="center" wrapText="1"/>
    </xf>
    <xf numFmtId="0" fontId="29" fillId="0" borderId="47" xfId="3" applyFont="1" applyBorder="1" applyAlignment="1">
      <alignment horizontal="left" vertical="center" wrapText="1"/>
    </xf>
    <xf numFmtId="0" fontId="21" fillId="0" borderId="45" xfId="3" applyFont="1" applyBorder="1" applyAlignment="1">
      <alignment horizontal="left" vertical="center" wrapText="1"/>
    </xf>
    <xf numFmtId="0" fontId="21" fillId="0" borderId="47" xfId="3" applyFont="1" applyBorder="1" applyAlignment="1">
      <alignment horizontal="left" vertical="center" wrapText="1"/>
    </xf>
    <xf numFmtId="0" fontId="21" fillId="0" borderId="7" xfId="3" applyFont="1" applyBorder="1" applyAlignment="1">
      <alignment horizontal="left" vertical="center" wrapText="1"/>
    </xf>
    <xf numFmtId="0" fontId="21" fillId="0" borderId="45" xfId="3" applyFont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1" fillId="0" borderId="46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top" wrapText="1"/>
    </xf>
    <xf numFmtId="0" fontId="31" fillId="12" borderId="7" xfId="0" applyNumberFormat="1" applyFont="1" applyFill="1" applyBorder="1" applyAlignment="1">
      <alignment horizontal="center" vertical="center" wrapText="1"/>
    </xf>
    <xf numFmtId="0" fontId="32" fillId="12" borderId="7" xfId="0" applyNumberFormat="1" applyFont="1" applyFill="1" applyBorder="1" applyAlignment="1">
      <alignment horizontal="center" vertical="center"/>
    </xf>
  </cellXfs>
  <cellStyles count="8">
    <cellStyle name="Hipervínculo" xfId="2" builtinId="8"/>
    <cellStyle name="Millares 2" xfId="4"/>
    <cellStyle name="Normal" xfId="0" builtinId="0"/>
    <cellStyle name="Normal 2" xfId="3"/>
    <cellStyle name="Normal 2 2" xfId="7"/>
    <cellStyle name="Normal 2 9 2 5" xfId="5"/>
    <cellStyle name="Normal 4 2 2" xfId="6"/>
    <cellStyle name="Normal_Pan_1_(1).Ries.coninsa_2_" xfId="1"/>
  </cellStyles>
  <dxfs count="1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0</xdr:rowOff>
    </xdr:from>
    <xdr:to>
      <xdr:col>26</xdr:col>
      <xdr:colOff>0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9780" y="594360"/>
          <a:ext cx="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</xdr:row>
      <xdr:rowOff>0</xdr:rowOff>
    </xdr:from>
    <xdr:to>
      <xdr:col>41</xdr:col>
      <xdr:colOff>0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71880" y="594360"/>
          <a:ext cx="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92983</xdr:colOff>
      <xdr:row>0</xdr:row>
      <xdr:rowOff>77107</xdr:rowOff>
    </xdr:from>
    <xdr:to>
      <xdr:col>3</xdr:col>
      <xdr:colOff>1062877</xdr:colOff>
      <xdr:row>2</xdr:row>
      <xdr:rowOff>619125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83" y="77107"/>
          <a:ext cx="3176519" cy="986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1748790</xdr:colOff>
      <xdr:row>58</xdr:row>
      <xdr:rowOff>15240</xdr:rowOff>
    </xdr:from>
    <xdr:to>
      <xdr:col>5</xdr:col>
      <xdr:colOff>756285</xdr:colOff>
      <xdr:row>60</xdr:row>
      <xdr:rowOff>0</xdr:rowOff>
    </xdr:to>
    <xdr:cxnSp macro="">
      <xdr:nvCxnSpPr>
        <xdr:cNvPr id="2" name="1 Conector recto"/>
        <xdr:cNvCxnSpPr/>
      </xdr:nvCxnSpPr>
      <xdr:spPr>
        <a:xfrm flipV="1">
          <a:off x="4615815" y="20960715"/>
          <a:ext cx="760095" cy="35623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53</xdr:row>
      <xdr:rowOff>15240</xdr:rowOff>
    </xdr:from>
    <xdr:to>
      <xdr:col>7</xdr:col>
      <xdr:colOff>739140</xdr:colOff>
      <xdr:row>54</xdr:row>
      <xdr:rowOff>296334</xdr:rowOff>
    </xdr:to>
    <xdr:cxnSp macro="">
      <xdr:nvCxnSpPr>
        <xdr:cNvPr id="3" name="2 Conector recto"/>
        <xdr:cNvCxnSpPr/>
      </xdr:nvCxnSpPr>
      <xdr:spPr>
        <a:xfrm flipV="1">
          <a:off x="6382808" y="19884390"/>
          <a:ext cx="728557" cy="4525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195883</xdr:rowOff>
    </xdr:to>
    <xdr:cxnSp macro="">
      <xdr:nvCxnSpPr>
        <xdr:cNvPr id="4" name="3 Conector recto"/>
        <xdr:cNvCxnSpPr/>
      </xdr:nvCxnSpPr>
      <xdr:spPr>
        <a:xfrm flipV="1">
          <a:off x="6372225" y="20945475"/>
          <a:ext cx="762000" cy="36733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NA%20INSTRUCTOR\2%20riesgos%20y%20PFR\PLANTILLAS%20FACTORES%20DE%20RIESGO%20GTC%2045%20Y%20BS%2088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.  GTC 45"/>
      <sheetName val="GP  GTC 45"/>
      <sheetName val="VALORACION  GTC 45"/>
      <sheetName val="Plantilla  GTC 45  OPCION 1"/>
      <sheetName val="Plantilla  GTC 45 OPCION 2"/>
      <sheetName val="Plantilla  BS 8800"/>
      <sheetName val="GP BS 8800"/>
      <sheetName val="valorizacion BS 8800"/>
      <sheetName val="efectos y  recomendaciones"/>
      <sheetName val="definicion  y consecuencias"/>
      <sheetName val="tablas de valoracion"/>
    </sheetNames>
    <sheetDataSet>
      <sheetData sheetId="0" refreshError="1"/>
      <sheetData sheetId="1">
        <row r="2">
          <cell r="A2">
            <v>10</v>
          </cell>
          <cell r="B2" t="str">
            <v>10   Muerte y/o daños mayores a 20 millones de pesos</v>
          </cell>
        </row>
        <row r="3">
          <cell r="A3">
            <v>6</v>
          </cell>
          <cell r="B3" t="str">
            <v>6    Lesiones incapacitantes permanentes y/o daños entre 10 y 20 millones de pesos</v>
          </cell>
        </row>
        <row r="4">
          <cell r="A4">
            <v>4</v>
          </cell>
          <cell r="B4" t="str">
            <v xml:space="preserve">4   Lesiones con incapacidades no permanentes y/o daños entre 2 y 10 millones de pesos  </v>
          </cell>
        </row>
        <row r="5">
          <cell r="A5">
            <v>1</v>
          </cell>
          <cell r="B5" t="str">
            <v xml:space="preserve">1   Lesiones con heridas leves, contusiones, golpes y/o pequeños daños económicos </v>
          </cell>
        </row>
        <row r="8">
          <cell r="A8">
            <v>10</v>
          </cell>
        </row>
        <row r="9">
          <cell r="A9">
            <v>7</v>
          </cell>
        </row>
        <row r="10">
          <cell r="A10">
            <v>4</v>
          </cell>
        </row>
        <row r="11">
          <cell r="A11">
            <v>1</v>
          </cell>
        </row>
        <row r="13">
          <cell r="A13">
            <v>10</v>
          </cell>
        </row>
        <row r="14">
          <cell r="A14">
            <v>6</v>
          </cell>
        </row>
        <row r="15">
          <cell r="A15">
            <v>2</v>
          </cell>
        </row>
        <row r="16">
          <cell r="A16">
            <v>1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H1" zoomScale="70" zoomScaleNormal="70" workbookViewId="0">
      <selection activeCell="H14" sqref="H14"/>
    </sheetView>
  </sheetViews>
  <sheetFormatPr baseColWidth="10" defaultRowHeight="15"/>
  <cols>
    <col min="1" max="1" width="13.42578125" customWidth="1"/>
    <col min="2" max="2" width="21.85546875" customWidth="1"/>
    <col min="3" max="4" width="5.7109375" customWidth="1"/>
    <col min="5" max="7" width="18.7109375" customWidth="1"/>
    <col min="8" max="10" width="22.7109375" customWidth="1"/>
    <col min="11" max="17" width="7.7109375" customWidth="1"/>
    <col min="18" max="18" width="22.7109375" customWidth="1"/>
    <col min="19" max="19" width="7.7109375" customWidth="1"/>
    <col min="20" max="20" width="22.7109375" customWidth="1"/>
    <col min="21" max="22" width="7.7109375" customWidth="1"/>
    <col min="23" max="27" width="22.7109375" customWidth="1"/>
  </cols>
  <sheetData>
    <row r="1" spans="1:27" ht="15.75" customHeight="1">
      <c r="A1" s="419"/>
      <c r="B1" s="420"/>
      <c r="C1" s="420"/>
      <c r="D1" s="420"/>
      <c r="E1" s="425" t="s">
        <v>5</v>
      </c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75" t="s">
        <v>2</v>
      </c>
      <c r="AA1" s="76"/>
    </row>
    <row r="2" spans="1:27" ht="15.75" customHeight="1">
      <c r="A2" s="421"/>
      <c r="B2" s="422"/>
      <c r="C2" s="422"/>
      <c r="D2" s="422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" t="s">
        <v>3</v>
      </c>
      <c r="AA2" s="77"/>
    </row>
    <row r="3" spans="1:27" ht="15.75" customHeight="1" thickBot="1">
      <c r="A3" s="423"/>
      <c r="B3" s="424"/>
      <c r="C3" s="424"/>
      <c r="D3" s="424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78" t="s">
        <v>4</v>
      </c>
      <c r="AA3" s="79"/>
    </row>
    <row r="4" spans="1:27" ht="18">
      <c r="A4" s="80"/>
      <c r="B4" s="81"/>
      <c r="C4" s="81"/>
      <c r="D4" s="81"/>
      <c r="E4" s="81"/>
      <c r="F4" s="82"/>
      <c r="G4" s="82"/>
      <c r="H4" s="83"/>
      <c r="I4" s="83"/>
      <c r="J4" s="83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1:27" ht="18.75" customHeight="1">
      <c r="A5" s="86"/>
      <c r="B5" s="87"/>
      <c r="C5" s="87"/>
      <c r="D5" s="87"/>
      <c r="E5" s="87"/>
      <c r="F5" s="88"/>
      <c r="G5" s="95"/>
      <c r="H5" s="95"/>
      <c r="I5" s="95"/>
      <c r="J5" s="95"/>
      <c r="K5" s="95"/>
      <c r="L5" s="96"/>
      <c r="M5" s="96"/>
      <c r="N5" s="96"/>
      <c r="O5" s="96"/>
      <c r="P5" s="96"/>
      <c r="Q5" s="96"/>
      <c r="R5" s="96"/>
      <c r="S5" s="96"/>
      <c r="T5" s="1"/>
      <c r="U5" s="1"/>
      <c r="V5" s="1"/>
      <c r="W5" s="1"/>
      <c r="X5" s="1"/>
      <c r="Y5" s="1"/>
      <c r="Z5" s="1"/>
      <c r="AA5" s="85"/>
    </row>
    <row r="6" spans="1:27" ht="16.5">
      <c r="A6" s="86" t="s">
        <v>6</v>
      </c>
      <c r="B6" s="87"/>
      <c r="C6" s="87"/>
      <c r="D6" s="87"/>
      <c r="E6" s="418"/>
      <c r="F6" s="418"/>
      <c r="G6" s="418"/>
      <c r="H6" s="418"/>
      <c r="I6" s="418"/>
      <c r="J6" s="4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5"/>
    </row>
    <row r="7" spans="1:27" ht="16.5">
      <c r="A7" s="86" t="s">
        <v>29</v>
      </c>
      <c r="B7" s="87"/>
      <c r="C7" s="87"/>
      <c r="D7" s="87"/>
      <c r="E7" s="418"/>
      <c r="F7" s="418"/>
      <c r="G7" s="418"/>
      <c r="H7" s="418"/>
      <c r="I7" s="418"/>
      <c r="J7" s="418"/>
      <c r="K7" s="2"/>
      <c r="L7" s="2"/>
      <c r="M7" s="2"/>
      <c r="N7" s="102" t="s">
        <v>33</v>
      </c>
      <c r="O7" s="2"/>
      <c r="P7" s="2"/>
      <c r="Q7" s="2"/>
      <c r="R7" s="2"/>
      <c r="S7" s="428"/>
      <c r="T7" s="428"/>
      <c r="U7" s="428"/>
      <c r="V7" s="428"/>
      <c r="W7" s="428"/>
      <c r="X7" s="428"/>
      <c r="Y7" s="428"/>
      <c r="Z7" s="2"/>
      <c r="AA7" s="85"/>
    </row>
    <row r="8" spans="1:27" ht="16.5">
      <c r="A8" s="86" t="s">
        <v>0</v>
      </c>
      <c r="B8" s="87"/>
      <c r="C8" s="87"/>
      <c r="D8" s="87"/>
      <c r="E8" s="418"/>
      <c r="F8" s="418"/>
      <c r="G8" s="418"/>
      <c r="H8" s="418"/>
      <c r="I8" s="418"/>
      <c r="J8" s="418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85"/>
    </row>
    <row r="9" spans="1:27" ht="16.5">
      <c r="A9" s="86" t="s">
        <v>1</v>
      </c>
      <c r="B9" s="87"/>
      <c r="C9" s="87"/>
      <c r="D9" s="87"/>
      <c r="E9" s="418"/>
      <c r="F9" s="418"/>
      <c r="G9" s="418"/>
      <c r="H9" s="418"/>
      <c r="I9" s="418"/>
      <c r="J9" s="4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5"/>
    </row>
    <row r="10" spans="1:27" ht="16.5">
      <c r="A10" s="89"/>
      <c r="B10" s="90"/>
      <c r="C10" s="90"/>
      <c r="D10" s="90"/>
      <c r="E10" s="90"/>
      <c r="F10" s="9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5"/>
    </row>
    <row r="11" spans="1:27" ht="15.75" thickBot="1">
      <c r="A11" s="91"/>
      <c r="B11" s="92"/>
      <c r="C11" s="92"/>
      <c r="D11" s="92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</row>
    <row r="12" spans="1:27" ht="15" customHeight="1">
      <c r="A12" s="430" t="s">
        <v>28</v>
      </c>
      <c r="B12" s="433" t="s">
        <v>40</v>
      </c>
      <c r="C12" s="434"/>
      <c r="D12" s="435"/>
      <c r="E12" s="433" t="s">
        <v>8</v>
      </c>
      <c r="F12" s="435"/>
      <c r="G12" s="430" t="s">
        <v>37</v>
      </c>
      <c r="H12" s="439" t="s">
        <v>9</v>
      </c>
      <c r="I12" s="440"/>
      <c r="J12" s="441"/>
      <c r="K12" s="451" t="s">
        <v>36</v>
      </c>
      <c r="L12" s="452"/>
      <c r="M12" s="452"/>
      <c r="N12" s="452"/>
      <c r="O12" s="452"/>
      <c r="P12" s="452"/>
      <c r="Q12" s="453"/>
      <c r="R12" s="445" t="s">
        <v>10</v>
      </c>
      <c r="S12" s="439" t="s">
        <v>21</v>
      </c>
      <c r="T12" s="440"/>
      <c r="U12" s="441"/>
      <c r="V12" s="439" t="s">
        <v>24</v>
      </c>
      <c r="W12" s="440"/>
      <c r="X12" s="440"/>
      <c r="Y12" s="440"/>
      <c r="Z12" s="441"/>
      <c r="AA12" s="448" t="s">
        <v>7</v>
      </c>
    </row>
    <row r="13" spans="1:27" ht="15" customHeight="1" thickBot="1">
      <c r="A13" s="431"/>
      <c r="B13" s="436"/>
      <c r="C13" s="437"/>
      <c r="D13" s="438"/>
      <c r="E13" s="436"/>
      <c r="F13" s="438"/>
      <c r="G13" s="431"/>
      <c r="H13" s="442"/>
      <c r="I13" s="443"/>
      <c r="J13" s="444"/>
      <c r="K13" s="454"/>
      <c r="L13" s="455"/>
      <c r="M13" s="455"/>
      <c r="N13" s="455"/>
      <c r="O13" s="455"/>
      <c r="P13" s="455"/>
      <c r="Q13" s="456"/>
      <c r="R13" s="446"/>
      <c r="S13" s="442"/>
      <c r="T13" s="443"/>
      <c r="U13" s="444"/>
      <c r="V13" s="442"/>
      <c r="W13" s="443"/>
      <c r="X13" s="443"/>
      <c r="Y13" s="443"/>
      <c r="Z13" s="444"/>
      <c r="AA13" s="449"/>
    </row>
    <row r="14" spans="1:27" ht="100.15" customHeight="1" thickBot="1">
      <c r="A14" s="432"/>
      <c r="B14" s="14" t="s">
        <v>18</v>
      </c>
      <c r="C14" s="15" t="s">
        <v>16</v>
      </c>
      <c r="D14" s="16" t="s">
        <v>17</v>
      </c>
      <c r="E14" s="14" t="s">
        <v>19</v>
      </c>
      <c r="F14" s="17" t="s">
        <v>20</v>
      </c>
      <c r="G14" s="432"/>
      <c r="H14" s="18" t="s">
        <v>43</v>
      </c>
      <c r="I14" s="19" t="s">
        <v>15</v>
      </c>
      <c r="J14" s="20" t="s">
        <v>44</v>
      </c>
      <c r="K14" s="74" t="s">
        <v>14</v>
      </c>
      <c r="L14" s="69" t="s">
        <v>13</v>
      </c>
      <c r="M14" s="69" t="s">
        <v>12</v>
      </c>
      <c r="N14" s="69" t="s">
        <v>34</v>
      </c>
      <c r="O14" s="69" t="s">
        <v>11</v>
      </c>
      <c r="P14" s="69" t="s">
        <v>42</v>
      </c>
      <c r="Q14" s="70" t="s">
        <v>41</v>
      </c>
      <c r="R14" s="447"/>
      <c r="S14" s="68" t="s">
        <v>45</v>
      </c>
      <c r="T14" s="19" t="s">
        <v>22</v>
      </c>
      <c r="U14" s="70" t="s">
        <v>23</v>
      </c>
      <c r="V14" s="67" t="s">
        <v>25</v>
      </c>
      <c r="W14" s="19" t="s">
        <v>26</v>
      </c>
      <c r="X14" s="103" t="s">
        <v>46</v>
      </c>
      <c r="Y14" s="19" t="s">
        <v>27</v>
      </c>
      <c r="Z14" s="21" t="s">
        <v>35</v>
      </c>
      <c r="AA14" s="450"/>
    </row>
    <row r="15" spans="1:27" ht="40.15" customHeight="1">
      <c r="A15" s="28"/>
      <c r="B15" s="31"/>
      <c r="C15" s="22"/>
      <c r="D15" s="32"/>
      <c r="E15" s="31"/>
      <c r="F15" s="37"/>
      <c r="G15" s="42"/>
      <c r="H15" s="46"/>
      <c r="I15" s="8"/>
      <c r="J15" s="47"/>
      <c r="K15" s="54"/>
      <c r="L15" s="9"/>
      <c r="M15" s="10"/>
      <c r="N15" s="9"/>
      <c r="O15" s="10"/>
      <c r="P15" s="10"/>
      <c r="Q15" s="55"/>
      <c r="R15" s="61"/>
      <c r="S15" s="46"/>
      <c r="T15" s="8"/>
      <c r="U15" s="47"/>
      <c r="V15" s="54"/>
      <c r="W15" s="8"/>
      <c r="X15" s="8"/>
      <c r="Y15" s="8"/>
      <c r="Z15" s="47"/>
      <c r="AA15" s="71"/>
    </row>
    <row r="16" spans="1:27" ht="40.15" customHeight="1">
      <c r="A16" s="29"/>
      <c r="B16" s="33"/>
      <c r="C16" s="23"/>
      <c r="D16" s="34"/>
      <c r="E16" s="33"/>
      <c r="F16" s="38"/>
      <c r="G16" s="43"/>
      <c r="H16" s="48"/>
      <c r="I16" s="5"/>
      <c r="J16" s="40"/>
      <c r="K16" s="56"/>
      <c r="L16" s="6"/>
      <c r="M16" s="7"/>
      <c r="N16" s="6"/>
      <c r="O16" s="7"/>
      <c r="P16" s="7"/>
      <c r="Q16" s="57"/>
      <c r="R16" s="62"/>
      <c r="S16" s="48"/>
      <c r="T16" s="5"/>
      <c r="U16" s="40"/>
      <c r="V16" s="56"/>
      <c r="W16" s="5"/>
      <c r="X16" s="5"/>
      <c r="Y16" s="5"/>
      <c r="Z16" s="40"/>
      <c r="AA16" s="72"/>
    </row>
    <row r="17" spans="1:27" ht="40.15" customHeight="1">
      <c r="A17" s="29"/>
      <c r="B17" s="33"/>
      <c r="C17" s="23"/>
      <c r="D17" s="34"/>
      <c r="E17" s="33"/>
      <c r="F17" s="39"/>
      <c r="G17" s="43"/>
      <c r="H17" s="48"/>
      <c r="I17" s="5"/>
      <c r="J17" s="40"/>
      <c r="K17" s="56"/>
      <c r="L17" s="6"/>
      <c r="M17" s="7"/>
      <c r="N17" s="6"/>
      <c r="O17" s="7"/>
      <c r="P17" s="7"/>
      <c r="Q17" s="57"/>
      <c r="R17" s="62"/>
      <c r="S17" s="48"/>
      <c r="T17" s="5"/>
      <c r="U17" s="40"/>
      <c r="V17" s="56"/>
      <c r="W17" s="5"/>
      <c r="X17" s="5"/>
      <c r="Y17" s="5"/>
      <c r="Z17" s="40"/>
      <c r="AA17" s="72"/>
    </row>
    <row r="18" spans="1:27" ht="40.15" customHeight="1">
      <c r="A18" s="29"/>
      <c r="B18" s="33"/>
      <c r="C18" s="23"/>
      <c r="D18" s="34"/>
      <c r="E18" s="33"/>
      <c r="F18" s="39"/>
      <c r="G18" s="43"/>
      <c r="H18" s="48"/>
      <c r="I18" s="5"/>
      <c r="J18" s="40"/>
      <c r="K18" s="56"/>
      <c r="L18" s="6"/>
      <c r="M18" s="7"/>
      <c r="N18" s="6"/>
      <c r="O18" s="7"/>
      <c r="P18" s="7"/>
      <c r="Q18" s="57"/>
      <c r="R18" s="62"/>
      <c r="S18" s="48"/>
      <c r="T18" s="5"/>
      <c r="U18" s="40"/>
      <c r="V18" s="56"/>
      <c r="W18" s="5"/>
      <c r="X18" s="5"/>
      <c r="Y18" s="5"/>
      <c r="Z18" s="40"/>
      <c r="AA18" s="72"/>
    </row>
    <row r="19" spans="1:27" ht="40.15" customHeight="1">
      <c r="A19" s="29"/>
      <c r="B19" s="33"/>
      <c r="C19" s="23"/>
      <c r="D19" s="34"/>
      <c r="E19" s="33"/>
      <c r="F19" s="40"/>
      <c r="G19" s="43"/>
      <c r="H19" s="48"/>
      <c r="I19" s="6"/>
      <c r="J19" s="49"/>
      <c r="K19" s="56"/>
      <c r="L19" s="6"/>
      <c r="M19" s="7"/>
      <c r="N19" s="6"/>
      <c r="O19" s="7"/>
      <c r="P19" s="7"/>
      <c r="Q19" s="57"/>
      <c r="R19" s="62"/>
      <c r="S19" s="48"/>
      <c r="T19" s="5"/>
      <c r="U19" s="40"/>
      <c r="V19" s="56"/>
      <c r="W19" s="5"/>
      <c r="X19" s="5"/>
      <c r="Y19" s="5"/>
      <c r="Z19" s="40"/>
      <c r="AA19" s="72"/>
    </row>
    <row r="20" spans="1:27" ht="40.15" customHeight="1">
      <c r="A20" s="29"/>
      <c r="B20" s="33"/>
      <c r="C20" s="23"/>
      <c r="D20" s="34"/>
      <c r="E20" s="33"/>
      <c r="F20" s="39"/>
      <c r="G20" s="43"/>
      <c r="H20" s="48"/>
      <c r="I20" s="5"/>
      <c r="J20" s="40"/>
      <c r="K20" s="56"/>
      <c r="L20" s="6"/>
      <c r="M20" s="7"/>
      <c r="N20" s="6"/>
      <c r="O20" s="7"/>
      <c r="P20" s="7"/>
      <c r="Q20" s="57"/>
      <c r="R20" s="62"/>
      <c r="S20" s="48"/>
      <c r="T20" s="5"/>
      <c r="U20" s="40"/>
      <c r="V20" s="56"/>
      <c r="W20" s="5"/>
      <c r="X20" s="5"/>
      <c r="Y20" s="5"/>
      <c r="Z20" s="40"/>
      <c r="AA20" s="72"/>
    </row>
    <row r="21" spans="1:27" ht="40.15" customHeight="1">
      <c r="A21" s="29"/>
      <c r="B21" s="33"/>
      <c r="C21" s="23"/>
      <c r="D21" s="34"/>
      <c r="E21" s="33"/>
      <c r="F21" s="38"/>
      <c r="G21" s="43"/>
      <c r="H21" s="48"/>
      <c r="I21" s="5"/>
      <c r="J21" s="40"/>
      <c r="K21" s="56"/>
      <c r="L21" s="6"/>
      <c r="M21" s="7"/>
      <c r="N21" s="6"/>
      <c r="O21" s="7"/>
      <c r="P21" s="7"/>
      <c r="Q21" s="57"/>
      <c r="R21" s="62"/>
      <c r="S21" s="48"/>
      <c r="T21" s="5"/>
      <c r="U21" s="40"/>
      <c r="V21" s="56"/>
      <c r="W21" s="5"/>
      <c r="X21" s="5"/>
      <c r="Y21" s="5"/>
      <c r="Z21" s="40"/>
      <c r="AA21" s="72"/>
    </row>
    <row r="22" spans="1:27" ht="40.15" customHeight="1">
      <c r="A22" s="29"/>
      <c r="B22" s="33"/>
      <c r="C22" s="23"/>
      <c r="D22" s="34"/>
      <c r="E22" s="33"/>
      <c r="F22" s="38"/>
      <c r="G22" s="43"/>
      <c r="H22" s="48"/>
      <c r="I22" s="5"/>
      <c r="J22" s="40"/>
      <c r="K22" s="56"/>
      <c r="L22" s="6"/>
      <c r="M22" s="7"/>
      <c r="N22" s="6"/>
      <c r="O22" s="7"/>
      <c r="P22" s="7"/>
      <c r="Q22" s="57"/>
      <c r="R22" s="62"/>
      <c r="S22" s="48"/>
      <c r="T22" s="5"/>
      <c r="U22" s="40"/>
      <c r="V22" s="56"/>
      <c r="W22" s="5"/>
      <c r="X22" s="5"/>
      <c r="Y22" s="5"/>
      <c r="Z22" s="40"/>
      <c r="AA22" s="72"/>
    </row>
    <row r="23" spans="1:27" ht="40.15" customHeight="1">
      <c r="A23" s="29"/>
      <c r="B23" s="33"/>
      <c r="C23" s="23"/>
      <c r="D23" s="34"/>
      <c r="E23" s="33"/>
      <c r="F23" s="39"/>
      <c r="G23" s="43"/>
      <c r="H23" s="48"/>
      <c r="I23" s="5"/>
      <c r="J23" s="40"/>
      <c r="K23" s="56"/>
      <c r="L23" s="6"/>
      <c r="M23" s="7"/>
      <c r="N23" s="6"/>
      <c r="O23" s="7"/>
      <c r="P23" s="7"/>
      <c r="Q23" s="57"/>
      <c r="R23" s="62"/>
      <c r="S23" s="48"/>
      <c r="T23" s="5"/>
      <c r="U23" s="40"/>
      <c r="V23" s="56"/>
      <c r="W23" s="5"/>
      <c r="X23" s="5"/>
      <c r="Y23" s="5"/>
      <c r="Z23" s="40"/>
      <c r="AA23" s="72"/>
    </row>
    <row r="24" spans="1:27" ht="40.15" customHeight="1">
      <c r="A24" s="29"/>
      <c r="B24" s="33"/>
      <c r="C24" s="23"/>
      <c r="D24" s="34"/>
      <c r="E24" s="33"/>
      <c r="F24" s="39"/>
      <c r="G24" s="43"/>
      <c r="H24" s="48"/>
      <c r="I24" s="5"/>
      <c r="J24" s="40"/>
      <c r="K24" s="56"/>
      <c r="L24" s="6"/>
      <c r="M24" s="7"/>
      <c r="N24" s="6"/>
      <c r="O24" s="7"/>
      <c r="P24" s="7"/>
      <c r="Q24" s="57"/>
      <c r="R24" s="62"/>
      <c r="S24" s="48"/>
      <c r="T24" s="5"/>
      <c r="U24" s="40"/>
      <c r="V24" s="56"/>
      <c r="W24" s="5"/>
      <c r="X24" s="5"/>
      <c r="Y24" s="5"/>
      <c r="Z24" s="40"/>
      <c r="AA24" s="72"/>
    </row>
    <row r="25" spans="1:27" ht="40.15" customHeight="1">
      <c r="A25" s="29"/>
      <c r="B25" s="33"/>
      <c r="C25" s="23"/>
      <c r="D25" s="34"/>
      <c r="E25" s="33"/>
      <c r="F25" s="39"/>
      <c r="G25" s="43"/>
      <c r="H25" s="48"/>
      <c r="I25" s="5"/>
      <c r="J25" s="40"/>
      <c r="K25" s="56"/>
      <c r="L25" s="6"/>
      <c r="M25" s="7"/>
      <c r="N25" s="6"/>
      <c r="O25" s="7"/>
      <c r="P25" s="7"/>
      <c r="Q25" s="57"/>
      <c r="R25" s="62"/>
      <c r="S25" s="48"/>
      <c r="T25" s="5"/>
      <c r="U25" s="40"/>
      <c r="V25" s="56"/>
      <c r="W25" s="5"/>
      <c r="X25" s="5"/>
      <c r="Y25" s="5"/>
      <c r="Z25" s="40"/>
      <c r="AA25" s="72"/>
    </row>
    <row r="26" spans="1:27" ht="40.15" customHeight="1">
      <c r="A26" s="29"/>
      <c r="B26" s="33"/>
      <c r="C26" s="23"/>
      <c r="D26" s="34"/>
      <c r="E26" s="33"/>
      <c r="F26" s="40"/>
      <c r="G26" s="43"/>
      <c r="H26" s="48"/>
      <c r="I26" s="6"/>
      <c r="J26" s="49"/>
      <c r="K26" s="56"/>
      <c r="L26" s="6"/>
      <c r="M26" s="7"/>
      <c r="N26" s="6"/>
      <c r="O26" s="7"/>
      <c r="P26" s="7"/>
      <c r="Q26" s="57"/>
      <c r="R26" s="62"/>
      <c r="S26" s="48"/>
      <c r="T26" s="5"/>
      <c r="U26" s="40"/>
      <c r="V26" s="56"/>
      <c r="W26" s="5"/>
      <c r="X26" s="5"/>
      <c r="Y26" s="5"/>
      <c r="Z26" s="40"/>
      <c r="AA26" s="72"/>
    </row>
    <row r="27" spans="1:27" ht="40.15" customHeight="1">
      <c r="A27" s="29"/>
      <c r="B27" s="33"/>
      <c r="C27" s="23"/>
      <c r="D27" s="34"/>
      <c r="E27" s="33"/>
      <c r="F27" s="39"/>
      <c r="G27" s="43"/>
      <c r="H27" s="48"/>
      <c r="I27" s="5"/>
      <c r="J27" s="40"/>
      <c r="K27" s="56"/>
      <c r="L27" s="6"/>
      <c r="M27" s="7"/>
      <c r="N27" s="6"/>
      <c r="O27" s="7"/>
      <c r="P27" s="7"/>
      <c r="Q27" s="57"/>
      <c r="R27" s="62"/>
      <c r="S27" s="48"/>
      <c r="T27" s="5"/>
      <c r="U27" s="40"/>
      <c r="V27" s="56"/>
      <c r="W27" s="5"/>
      <c r="X27" s="5"/>
      <c r="Y27" s="5"/>
      <c r="Z27" s="40"/>
      <c r="AA27" s="72"/>
    </row>
    <row r="28" spans="1:27" ht="40.15" customHeight="1">
      <c r="A28" s="29"/>
      <c r="B28" s="33"/>
      <c r="C28" s="23"/>
      <c r="D28" s="34"/>
      <c r="E28" s="33"/>
      <c r="F28" s="38"/>
      <c r="G28" s="43"/>
      <c r="H28" s="48"/>
      <c r="I28" s="5"/>
      <c r="J28" s="40"/>
      <c r="K28" s="56"/>
      <c r="L28" s="6"/>
      <c r="M28" s="7"/>
      <c r="N28" s="6"/>
      <c r="O28" s="7"/>
      <c r="P28" s="7"/>
      <c r="Q28" s="57"/>
      <c r="R28" s="62"/>
      <c r="S28" s="48"/>
      <c r="T28" s="5"/>
      <c r="U28" s="40"/>
      <c r="V28" s="56"/>
      <c r="W28" s="5"/>
      <c r="X28" s="5"/>
      <c r="Y28" s="5"/>
      <c r="Z28" s="40"/>
      <c r="AA28" s="72"/>
    </row>
    <row r="29" spans="1:27" ht="40.15" customHeight="1">
      <c r="A29" s="29"/>
      <c r="B29" s="33"/>
      <c r="C29" s="23"/>
      <c r="D29" s="34"/>
      <c r="E29" s="33"/>
      <c r="F29" s="38"/>
      <c r="G29" s="43"/>
      <c r="H29" s="48"/>
      <c r="I29" s="5"/>
      <c r="J29" s="40"/>
      <c r="K29" s="56"/>
      <c r="L29" s="6"/>
      <c r="M29" s="7"/>
      <c r="N29" s="6"/>
      <c r="O29" s="7"/>
      <c r="P29" s="7"/>
      <c r="Q29" s="57"/>
      <c r="R29" s="62"/>
      <c r="S29" s="48"/>
      <c r="T29" s="5"/>
      <c r="U29" s="40"/>
      <c r="V29" s="56"/>
      <c r="W29" s="5"/>
      <c r="X29" s="5"/>
      <c r="Y29" s="5"/>
      <c r="Z29" s="40"/>
      <c r="AA29" s="72"/>
    </row>
    <row r="30" spans="1:27" ht="40.15" customHeight="1">
      <c r="A30" s="29"/>
      <c r="B30" s="33"/>
      <c r="C30" s="23"/>
      <c r="D30" s="34"/>
      <c r="E30" s="33"/>
      <c r="F30" s="39"/>
      <c r="G30" s="43"/>
      <c r="H30" s="48"/>
      <c r="I30" s="5"/>
      <c r="J30" s="40"/>
      <c r="K30" s="56"/>
      <c r="L30" s="6"/>
      <c r="M30" s="7"/>
      <c r="N30" s="6"/>
      <c r="O30" s="7"/>
      <c r="P30" s="7"/>
      <c r="Q30" s="57"/>
      <c r="R30" s="62"/>
      <c r="S30" s="48"/>
      <c r="T30" s="5"/>
      <c r="U30" s="40"/>
      <c r="V30" s="56"/>
      <c r="W30" s="5"/>
      <c r="X30" s="5"/>
      <c r="Y30" s="5"/>
      <c r="Z30" s="40"/>
      <c r="AA30" s="72"/>
    </row>
    <row r="31" spans="1:27" ht="40.15" customHeight="1">
      <c r="A31" s="29"/>
      <c r="B31" s="33"/>
      <c r="C31" s="23"/>
      <c r="D31" s="34"/>
      <c r="E31" s="33"/>
      <c r="F31" s="40"/>
      <c r="G31" s="43"/>
      <c r="H31" s="48"/>
      <c r="I31" s="6"/>
      <c r="J31" s="49"/>
      <c r="K31" s="56"/>
      <c r="L31" s="6"/>
      <c r="M31" s="7"/>
      <c r="N31" s="6"/>
      <c r="O31" s="7"/>
      <c r="P31" s="7"/>
      <c r="Q31" s="57"/>
      <c r="R31" s="62"/>
      <c r="S31" s="48"/>
      <c r="T31" s="5"/>
      <c r="U31" s="40"/>
      <c r="V31" s="56"/>
      <c r="W31" s="5"/>
      <c r="X31" s="5"/>
      <c r="Y31" s="5"/>
      <c r="Z31" s="40"/>
      <c r="AA31" s="72"/>
    </row>
    <row r="32" spans="1:27" ht="40.15" customHeight="1">
      <c r="A32" s="29"/>
      <c r="B32" s="33"/>
      <c r="C32" s="23"/>
      <c r="D32" s="34"/>
      <c r="E32" s="33"/>
      <c r="F32" s="38"/>
      <c r="G32" s="44"/>
      <c r="H32" s="50"/>
      <c r="I32" s="24"/>
      <c r="J32" s="51"/>
      <c r="K32" s="58"/>
      <c r="L32" s="25"/>
      <c r="M32" s="25"/>
      <c r="N32" s="24"/>
      <c r="O32" s="26"/>
      <c r="P32" s="7"/>
      <c r="Q32" s="57"/>
      <c r="R32" s="62"/>
      <c r="S32" s="48"/>
      <c r="T32" s="25"/>
      <c r="U32" s="64"/>
      <c r="V32" s="58"/>
      <c r="W32" s="25"/>
      <c r="X32" s="25"/>
      <c r="Y32" s="25"/>
      <c r="Z32" s="64"/>
      <c r="AA32" s="72"/>
    </row>
    <row r="33" spans="1:27" ht="40.15" customHeight="1">
      <c r="A33" s="29"/>
      <c r="B33" s="33"/>
      <c r="C33" s="23"/>
      <c r="D33" s="34"/>
      <c r="E33" s="33"/>
      <c r="F33" s="38"/>
      <c r="G33" s="43"/>
      <c r="H33" s="48"/>
      <c r="I33" s="5"/>
      <c r="J33" s="40"/>
      <c r="K33" s="56"/>
      <c r="L33" s="6"/>
      <c r="M33" s="7"/>
      <c r="N33" s="6"/>
      <c r="O33" s="7"/>
      <c r="P33" s="7"/>
      <c r="Q33" s="57"/>
      <c r="R33" s="62"/>
      <c r="S33" s="48"/>
      <c r="T33" s="5"/>
      <c r="U33" s="40"/>
      <c r="V33" s="56"/>
      <c r="W33" s="5"/>
      <c r="X33" s="5"/>
      <c r="Y33" s="5"/>
      <c r="Z33" s="40"/>
      <c r="AA33" s="72"/>
    </row>
    <row r="34" spans="1:27" ht="40.15" customHeight="1">
      <c r="A34" s="29"/>
      <c r="B34" s="33"/>
      <c r="C34" s="23"/>
      <c r="D34" s="34"/>
      <c r="E34" s="33"/>
      <c r="F34" s="39"/>
      <c r="G34" s="43"/>
      <c r="H34" s="48"/>
      <c r="I34" s="5"/>
      <c r="J34" s="40"/>
      <c r="K34" s="56"/>
      <c r="L34" s="6"/>
      <c r="M34" s="7"/>
      <c r="N34" s="6"/>
      <c r="O34" s="7"/>
      <c r="P34" s="7"/>
      <c r="Q34" s="57"/>
      <c r="R34" s="62"/>
      <c r="S34" s="48"/>
      <c r="T34" s="5"/>
      <c r="U34" s="40"/>
      <c r="V34" s="56"/>
      <c r="W34" s="5"/>
      <c r="X34" s="5"/>
      <c r="Y34" s="5"/>
      <c r="Z34" s="40"/>
      <c r="AA34" s="72"/>
    </row>
    <row r="35" spans="1:27" ht="40.15" customHeight="1">
      <c r="A35" s="29"/>
      <c r="B35" s="33"/>
      <c r="C35" s="23"/>
      <c r="D35" s="34"/>
      <c r="E35" s="33"/>
      <c r="F35" s="39"/>
      <c r="G35" s="43"/>
      <c r="H35" s="48"/>
      <c r="I35" s="5"/>
      <c r="J35" s="40"/>
      <c r="K35" s="56"/>
      <c r="L35" s="6"/>
      <c r="M35" s="7"/>
      <c r="N35" s="6"/>
      <c r="O35" s="7"/>
      <c r="P35" s="7"/>
      <c r="Q35" s="57"/>
      <c r="R35" s="62"/>
      <c r="S35" s="48"/>
      <c r="T35" s="5"/>
      <c r="U35" s="40"/>
      <c r="V35" s="56"/>
      <c r="W35" s="5"/>
      <c r="X35" s="5"/>
      <c r="Y35" s="5"/>
      <c r="Z35" s="40"/>
      <c r="AA35" s="72"/>
    </row>
    <row r="36" spans="1:27" ht="40.15" customHeight="1">
      <c r="A36" s="29"/>
      <c r="B36" s="33"/>
      <c r="C36" s="23"/>
      <c r="D36" s="34"/>
      <c r="E36" s="33"/>
      <c r="F36" s="40"/>
      <c r="G36" s="43"/>
      <c r="H36" s="48"/>
      <c r="I36" s="6"/>
      <c r="J36" s="49"/>
      <c r="K36" s="56"/>
      <c r="L36" s="6"/>
      <c r="M36" s="7"/>
      <c r="N36" s="6"/>
      <c r="O36" s="7"/>
      <c r="P36" s="7"/>
      <c r="Q36" s="57"/>
      <c r="R36" s="62"/>
      <c r="S36" s="48"/>
      <c r="T36" s="5"/>
      <c r="U36" s="40"/>
      <c r="V36" s="56"/>
      <c r="W36" s="5"/>
      <c r="X36" s="5"/>
      <c r="Y36" s="5"/>
      <c r="Z36" s="40"/>
      <c r="AA36" s="72"/>
    </row>
    <row r="37" spans="1:27" ht="40.15" customHeight="1" thickBot="1">
      <c r="A37" s="30"/>
      <c r="B37" s="35"/>
      <c r="C37" s="27"/>
      <c r="D37" s="36"/>
      <c r="E37" s="35"/>
      <c r="F37" s="41"/>
      <c r="G37" s="45"/>
      <c r="H37" s="52"/>
      <c r="I37" s="12"/>
      <c r="J37" s="53"/>
      <c r="K37" s="59"/>
      <c r="L37" s="11"/>
      <c r="M37" s="11"/>
      <c r="N37" s="12"/>
      <c r="O37" s="13"/>
      <c r="P37" s="104"/>
      <c r="Q37" s="60"/>
      <c r="R37" s="63"/>
      <c r="S37" s="65"/>
      <c r="T37" s="11"/>
      <c r="U37" s="66"/>
      <c r="V37" s="59"/>
      <c r="W37" s="11"/>
      <c r="X37" s="11"/>
      <c r="Y37" s="11"/>
      <c r="Z37" s="66"/>
      <c r="AA37" s="73"/>
    </row>
    <row r="39" spans="1:27">
      <c r="A39" s="429" t="s">
        <v>31</v>
      </c>
      <c r="B39" s="429"/>
      <c r="C39" s="429"/>
      <c r="D39" s="429"/>
      <c r="E39" s="429"/>
      <c r="F39" s="429"/>
      <c r="G39" s="429"/>
      <c r="H39" s="429"/>
      <c r="J39" t="s">
        <v>38</v>
      </c>
      <c r="K39" t="s">
        <v>39</v>
      </c>
    </row>
    <row r="40" spans="1:27">
      <c r="A40" s="99" t="s">
        <v>30</v>
      </c>
      <c r="B40" s="458" t="s">
        <v>32</v>
      </c>
      <c r="C40" s="458"/>
      <c r="D40" s="458"/>
      <c r="E40" s="458"/>
      <c r="F40" s="458"/>
      <c r="G40" s="458"/>
      <c r="H40" s="458"/>
    </row>
    <row r="41" spans="1:27">
      <c r="A41" s="100"/>
      <c r="B41" s="457"/>
      <c r="C41" s="457"/>
      <c r="D41" s="457"/>
      <c r="E41" s="457"/>
      <c r="F41" s="457"/>
      <c r="G41" s="457"/>
      <c r="H41" s="457"/>
    </row>
    <row r="42" spans="1:27">
      <c r="A42" s="101"/>
      <c r="B42" s="457"/>
      <c r="C42" s="457"/>
      <c r="D42" s="457"/>
      <c r="E42" s="457"/>
      <c r="F42" s="457"/>
      <c r="G42" s="457"/>
      <c r="H42" s="457"/>
    </row>
    <row r="43" spans="1:27" ht="14.45" customHeight="1">
      <c r="A43" s="101"/>
      <c r="B43" s="457"/>
      <c r="C43" s="457"/>
      <c r="D43" s="457"/>
      <c r="E43" s="457"/>
      <c r="F43" s="457"/>
      <c r="G43" s="457"/>
      <c r="H43" s="457"/>
    </row>
    <row r="44" spans="1:27">
      <c r="A44" s="101"/>
      <c r="B44" s="457"/>
      <c r="C44" s="457"/>
      <c r="D44" s="457"/>
      <c r="E44" s="457"/>
      <c r="F44" s="457"/>
      <c r="G44" s="457"/>
      <c r="H44" s="457"/>
    </row>
    <row r="45" spans="1:27" ht="14.45" customHeight="1">
      <c r="A45" s="101"/>
      <c r="B45" s="457"/>
      <c r="C45" s="457"/>
      <c r="D45" s="457"/>
      <c r="E45" s="457"/>
      <c r="F45" s="457"/>
      <c r="G45" s="457"/>
      <c r="H45" s="457"/>
    </row>
    <row r="46" spans="1:27">
      <c r="A46" s="100"/>
      <c r="B46" s="457"/>
      <c r="C46" s="457"/>
      <c r="D46" s="457"/>
      <c r="E46" s="457"/>
      <c r="F46" s="457"/>
      <c r="G46" s="457"/>
      <c r="H46" s="457"/>
    </row>
    <row r="47" spans="1:27">
      <c r="F47" s="97"/>
      <c r="G47" s="98"/>
      <c r="H47" s="97"/>
    </row>
  </sheetData>
  <mergeCells count="25">
    <mergeCell ref="B46:H46"/>
    <mergeCell ref="B40:H40"/>
    <mergeCell ref="B41:H41"/>
    <mergeCell ref="B42:H42"/>
    <mergeCell ref="B43:H43"/>
    <mergeCell ref="B44:H44"/>
    <mergeCell ref="B45:H45"/>
    <mergeCell ref="R12:R14"/>
    <mergeCell ref="S12:U13"/>
    <mergeCell ref="V12:Z13"/>
    <mergeCell ref="AA12:AA14"/>
    <mergeCell ref="K12:Q13"/>
    <mergeCell ref="A39:H39"/>
    <mergeCell ref="E9:J9"/>
    <mergeCell ref="A12:A14"/>
    <mergeCell ref="B12:D13"/>
    <mergeCell ref="E12:F13"/>
    <mergeCell ref="G12:G14"/>
    <mergeCell ref="H12:J13"/>
    <mergeCell ref="E8:J8"/>
    <mergeCell ref="A1:D3"/>
    <mergeCell ref="E1:Y3"/>
    <mergeCell ref="E6:J6"/>
    <mergeCell ref="E7:J7"/>
    <mergeCell ref="S7:Y7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42"/>
  <sheetViews>
    <sheetView tabSelected="1" topLeftCell="O1" zoomScale="60" zoomScaleNormal="60" zoomScaleSheetLayoutView="30" zoomScalePageLayoutView="60" workbookViewId="0">
      <pane ySplit="14" topLeftCell="A15" activePane="bottomLeft" state="frozen"/>
      <selection activeCell="H1" sqref="H1"/>
      <selection pane="bottomLeft" activeCell="AO5" sqref="AO5"/>
    </sheetView>
  </sheetViews>
  <sheetFormatPr baseColWidth="10" defaultRowHeight="14.25"/>
  <cols>
    <col min="1" max="1" width="5.42578125" style="366" customWidth="1"/>
    <col min="2" max="2" width="14.28515625" style="366" customWidth="1"/>
    <col min="3" max="3" width="13.42578125" style="366" customWidth="1"/>
    <col min="4" max="4" width="25" style="366" customWidth="1"/>
    <col min="5" max="5" width="21.85546875" style="366" customWidth="1"/>
    <col min="6" max="6" width="33.7109375" style="366" customWidth="1"/>
    <col min="7" max="8" width="5.7109375" style="366" customWidth="1"/>
    <col min="9" max="9" width="27.140625" style="366" customWidth="1"/>
    <col min="10" max="10" width="36.42578125" style="366" customWidth="1"/>
    <col min="11" max="11" width="39" style="366" customWidth="1"/>
    <col min="12" max="14" width="20.7109375" style="366" customWidth="1"/>
    <col min="15" max="21" width="7.7109375" style="366" customWidth="1"/>
    <col min="22" max="22" width="15.28515625" style="366" customWidth="1"/>
    <col min="23" max="25" width="7.7109375" style="366" customWidth="1"/>
    <col min="26" max="26" width="7.7109375" style="366" hidden="1" customWidth="1"/>
    <col min="27" max="29" width="7.7109375" style="366" customWidth="1"/>
    <col min="30" max="30" width="39.42578125" style="366" customWidth="1"/>
    <col min="31" max="34" width="7.7109375" style="366" customWidth="1"/>
    <col min="35" max="36" width="9.7109375" style="366" customWidth="1"/>
    <col min="37" max="38" width="11.28515625" style="366" customWidth="1"/>
    <col min="39" max="40" width="13" style="366" customWidth="1"/>
    <col min="41" max="41" width="14.28515625" style="366" customWidth="1"/>
    <col min="42" max="42" width="30.85546875" style="366" customWidth="1"/>
    <col min="43" max="16384" width="11.42578125" style="270"/>
  </cols>
  <sheetData>
    <row r="1" spans="1:42" ht="18" customHeight="1">
      <c r="A1" s="475" t="s">
        <v>270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7"/>
      <c r="AO1" s="415" t="s">
        <v>948</v>
      </c>
      <c r="AP1" s="76"/>
    </row>
    <row r="2" spans="1:42" ht="18" customHeight="1">
      <c r="A2" s="478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80"/>
      <c r="AO2" s="416" t="s">
        <v>950</v>
      </c>
      <c r="AP2" s="77"/>
    </row>
    <row r="3" spans="1:42" ht="54" customHeight="1" thickBot="1">
      <c r="A3" s="481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3"/>
      <c r="AO3" s="417" t="s">
        <v>949</v>
      </c>
      <c r="AP3" s="79"/>
    </row>
    <row r="4" spans="1:42" ht="18.75" thickBot="1">
      <c r="A4" s="274"/>
      <c r="B4" s="274"/>
      <c r="C4" s="81"/>
      <c r="D4" s="81"/>
      <c r="E4" s="81"/>
      <c r="F4" s="81"/>
      <c r="G4" s="81"/>
      <c r="H4" s="81"/>
      <c r="I4" s="81"/>
      <c r="J4" s="275"/>
      <c r="K4" s="275"/>
      <c r="L4" s="276"/>
      <c r="M4" s="276"/>
      <c r="N4" s="276"/>
      <c r="O4" s="275"/>
      <c r="P4" s="275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</row>
    <row r="5" spans="1:42" s="295" customFormat="1" ht="18.75" customHeight="1" thickBot="1">
      <c r="A5" s="540" t="s">
        <v>271</v>
      </c>
      <c r="B5" s="541"/>
      <c r="C5" s="541"/>
      <c r="D5" s="541"/>
      <c r="E5" s="541"/>
      <c r="F5" s="541"/>
      <c r="G5" s="541"/>
      <c r="H5" s="541"/>
      <c r="I5" s="541"/>
      <c r="J5" s="541"/>
      <c r="K5" s="542" t="s">
        <v>272</v>
      </c>
      <c r="L5" s="542"/>
      <c r="M5" s="542"/>
      <c r="N5" s="543"/>
      <c r="O5" s="531" t="s">
        <v>946</v>
      </c>
      <c r="P5" s="532"/>
      <c r="Q5" s="532"/>
      <c r="R5" s="532"/>
      <c r="S5" s="532"/>
      <c r="T5" s="532"/>
      <c r="U5" s="532"/>
      <c r="V5" s="533"/>
      <c r="W5" s="96"/>
      <c r="X5" s="96"/>
      <c r="Y5" s="96"/>
      <c r="Z5" s="96"/>
      <c r="AA5" s="96"/>
      <c r="AB5" s="96"/>
      <c r="AC5" s="96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88"/>
      <c r="AO5" s="88"/>
      <c r="AP5" s="88"/>
    </row>
    <row r="6" spans="1:42" s="295" customFormat="1" ht="18.75" thickBot="1">
      <c r="A6" s="544" t="s">
        <v>947</v>
      </c>
      <c r="B6" s="545"/>
      <c r="C6" s="545"/>
      <c r="D6" s="545"/>
      <c r="E6" s="545"/>
      <c r="F6" s="545"/>
      <c r="G6" s="545"/>
      <c r="H6" s="545"/>
      <c r="I6" s="545"/>
      <c r="J6" s="546"/>
      <c r="K6" s="547" t="s">
        <v>945</v>
      </c>
      <c r="L6" s="548"/>
      <c r="M6" s="548"/>
      <c r="N6" s="549"/>
      <c r="O6" s="531"/>
      <c r="P6" s="532"/>
      <c r="Q6" s="532"/>
      <c r="R6" s="532"/>
      <c r="S6" s="532"/>
      <c r="T6" s="532"/>
      <c r="U6" s="532"/>
      <c r="V6" s="53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88"/>
      <c r="AO6" s="88"/>
      <c r="AP6" s="88"/>
    </row>
    <row r="7" spans="1:42" ht="18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3"/>
      <c r="M7" s="323"/>
      <c r="N7" s="279"/>
      <c r="O7" s="323"/>
      <c r="P7" s="323"/>
      <c r="Q7" s="323"/>
      <c r="R7" s="325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279"/>
      <c r="AO7" s="279"/>
      <c r="AP7" s="278"/>
    </row>
    <row r="8" spans="1:42" ht="18">
      <c r="A8" s="326" t="s">
        <v>273</v>
      </c>
      <c r="B8" s="327"/>
      <c r="C8" s="325"/>
      <c r="D8" s="325"/>
      <c r="E8" s="325"/>
      <c r="F8" s="325"/>
      <c r="G8" s="325"/>
      <c r="H8" s="325"/>
      <c r="I8" s="325"/>
      <c r="J8" s="323"/>
      <c r="K8" s="95"/>
      <c r="L8" s="95"/>
      <c r="M8" s="95"/>
      <c r="N8" s="280"/>
      <c r="O8" s="323"/>
      <c r="P8" s="323"/>
      <c r="Q8" s="323"/>
      <c r="R8" s="325"/>
      <c r="S8" s="323"/>
      <c r="T8" s="323"/>
      <c r="U8" s="323"/>
      <c r="V8" s="323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280"/>
      <c r="AO8" s="279"/>
      <c r="AP8" s="278"/>
    </row>
    <row r="9" spans="1:42" ht="18">
      <c r="A9" s="277"/>
      <c r="B9" s="277"/>
      <c r="C9" s="90"/>
      <c r="D9" s="90"/>
      <c r="E9" s="90"/>
      <c r="F9" s="90"/>
      <c r="G9" s="90"/>
      <c r="H9" s="90"/>
      <c r="I9" s="87"/>
      <c r="J9" s="88"/>
      <c r="K9" s="95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8"/>
    </row>
    <row r="10" spans="1:42" ht="15" thickBot="1">
      <c r="A10" s="281"/>
      <c r="B10" s="281"/>
      <c r="C10" s="282"/>
      <c r="D10" s="282"/>
      <c r="E10" s="282"/>
      <c r="F10" s="282"/>
      <c r="G10" s="282"/>
      <c r="H10" s="282"/>
      <c r="I10" s="282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</row>
    <row r="11" spans="1:42" ht="15" customHeight="1">
      <c r="A11" s="553" t="s">
        <v>269</v>
      </c>
      <c r="B11" s="550" t="s">
        <v>268</v>
      </c>
      <c r="C11" s="494" t="s">
        <v>28</v>
      </c>
      <c r="D11" s="497" t="s">
        <v>40</v>
      </c>
      <c r="E11" s="498"/>
      <c r="F11" s="498"/>
      <c r="G11" s="499"/>
      <c r="H11" s="500"/>
      <c r="I11" s="498" t="s">
        <v>8</v>
      </c>
      <c r="J11" s="494"/>
      <c r="K11" s="511" t="s">
        <v>37</v>
      </c>
      <c r="L11" s="470" t="s">
        <v>322</v>
      </c>
      <c r="M11" s="470"/>
      <c r="N11" s="470"/>
      <c r="O11" s="460" t="s">
        <v>36</v>
      </c>
      <c r="P11" s="461"/>
      <c r="Q11" s="461"/>
      <c r="R11" s="461"/>
      <c r="S11" s="461"/>
      <c r="T11" s="461"/>
      <c r="U11" s="462"/>
      <c r="V11" s="466" t="s">
        <v>882</v>
      </c>
      <c r="W11" s="469" t="s">
        <v>21</v>
      </c>
      <c r="X11" s="470"/>
      <c r="Y11" s="470"/>
      <c r="Z11" s="470"/>
      <c r="AA11" s="470"/>
      <c r="AB11" s="470"/>
      <c r="AC11" s="470"/>
      <c r="AD11" s="470"/>
      <c r="AE11" s="471"/>
      <c r="AF11" s="469" t="s">
        <v>327</v>
      </c>
      <c r="AG11" s="470"/>
      <c r="AH11" s="470"/>
      <c r="AI11" s="470"/>
      <c r="AJ11" s="470"/>
      <c r="AK11" s="470"/>
      <c r="AL11" s="470"/>
      <c r="AM11" s="470"/>
      <c r="AN11" s="470"/>
      <c r="AO11" s="471"/>
      <c r="AP11" s="505" t="s">
        <v>7</v>
      </c>
    </row>
    <row r="12" spans="1:42" ht="15" customHeight="1">
      <c r="A12" s="554"/>
      <c r="B12" s="551"/>
      <c r="C12" s="495"/>
      <c r="D12" s="501"/>
      <c r="E12" s="502"/>
      <c r="F12" s="502"/>
      <c r="G12" s="503"/>
      <c r="H12" s="504"/>
      <c r="I12" s="502"/>
      <c r="J12" s="495"/>
      <c r="K12" s="512"/>
      <c r="L12" s="473"/>
      <c r="M12" s="473"/>
      <c r="N12" s="473"/>
      <c r="O12" s="463"/>
      <c r="P12" s="464"/>
      <c r="Q12" s="464"/>
      <c r="R12" s="464"/>
      <c r="S12" s="464"/>
      <c r="T12" s="464"/>
      <c r="U12" s="465"/>
      <c r="V12" s="467"/>
      <c r="W12" s="472"/>
      <c r="X12" s="473"/>
      <c r="Y12" s="473"/>
      <c r="Z12" s="473"/>
      <c r="AA12" s="473"/>
      <c r="AB12" s="473"/>
      <c r="AC12" s="473"/>
      <c r="AD12" s="473"/>
      <c r="AE12" s="474"/>
      <c r="AF12" s="472"/>
      <c r="AG12" s="473"/>
      <c r="AH12" s="473"/>
      <c r="AI12" s="473"/>
      <c r="AJ12" s="473"/>
      <c r="AK12" s="473"/>
      <c r="AL12" s="473"/>
      <c r="AM12" s="473"/>
      <c r="AN12" s="473"/>
      <c r="AO12" s="474"/>
      <c r="AP12" s="506"/>
    </row>
    <row r="13" spans="1:42" ht="15" customHeight="1">
      <c r="A13" s="554"/>
      <c r="B13" s="551"/>
      <c r="C13" s="495"/>
      <c r="D13" s="484" t="s">
        <v>19</v>
      </c>
      <c r="E13" s="516" t="s">
        <v>335</v>
      </c>
      <c r="F13" s="516" t="s">
        <v>336</v>
      </c>
      <c r="G13" s="486" t="s">
        <v>16</v>
      </c>
      <c r="H13" s="488" t="s">
        <v>17</v>
      </c>
      <c r="I13" s="490" t="s">
        <v>20</v>
      </c>
      <c r="J13" s="492" t="s">
        <v>19</v>
      </c>
      <c r="K13" s="512"/>
      <c r="L13" s="519" t="s">
        <v>46</v>
      </c>
      <c r="M13" s="521" t="s">
        <v>27</v>
      </c>
      <c r="N13" s="523" t="s">
        <v>326</v>
      </c>
      <c r="O13" s="463" t="s">
        <v>259</v>
      </c>
      <c r="P13" s="464"/>
      <c r="Q13" s="464"/>
      <c r="R13" s="464"/>
      <c r="S13" s="464" t="s">
        <v>266</v>
      </c>
      <c r="T13" s="464"/>
      <c r="U13" s="465"/>
      <c r="V13" s="467"/>
      <c r="W13" s="472" t="s">
        <v>267</v>
      </c>
      <c r="X13" s="473"/>
      <c r="Y13" s="473"/>
      <c r="Z13" s="473"/>
      <c r="AA13" s="473"/>
      <c r="AB13" s="473"/>
      <c r="AC13" s="473"/>
      <c r="AD13" s="473" t="s">
        <v>22</v>
      </c>
      <c r="AE13" s="514" t="s">
        <v>23</v>
      </c>
      <c r="AF13" s="472" t="s">
        <v>25</v>
      </c>
      <c r="AG13" s="473"/>
      <c r="AH13" s="473" t="s">
        <v>26</v>
      </c>
      <c r="AI13" s="473"/>
      <c r="AJ13" s="473" t="s">
        <v>46</v>
      </c>
      <c r="AK13" s="473"/>
      <c r="AL13" s="473" t="s">
        <v>27</v>
      </c>
      <c r="AM13" s="473"/>
      <c r="AN13" s="473" t="s">
        <v>326</v>
      </c>
      <c r="AO13" s="474"/>
      <c r="AP13" s="506"/>
    </row>
    <row r="14" spans="1:42" ht="100.15" customHeight="1" thickBot="1">
      <c r="A14" s="555"/>
      <c r="B14" s="552"/>
      <c r="C14" s="496"/>
      <c r="D14" s="485"/>
      <c r="E14" s="517"/>
      <c r="F14" s="517"/>
      <c r="G14" s="487"/>
      <c r="H14" s="489"/>
      <c r="I14" s="491"/>
      <c r="J14" s="493"/>
      <c r="K14" s="513"/>
      <c r="L14" s="520"/>
      <c r="M14" s="522"/>
      <c r="N14" s="524"/>
      <c r="O14" s="289" t="s">
        <v>14</v>
      </c>
      <c r="P14" s="271" t="s">
        <v>13</v>
      </c>
      <c r="Q14" s="271" t="s">
        <v>12</v>
      </c>
      <c r="R14" s="271" t="s">
        <v>34</v>
      </c>
      <c r="S14" s="271" t="s">
        <v>11</v>
      </c>
      <c r="T14" s="271" t="s">
        <v>42</v>
      </c>
      <c r="U14" s="367" t="s">
        <v>41</v>
      </c>
      <c r="V14" s="468"/>
      <c r="W14" s="290" t="s">
        <v>844</v>
      </c>
      <c r="X14" s="273" t="s">
        <v>261</v>
      </c>
      <c r="Y14" s="273" t="s">
        <v>262</v>
      </c>
      <c r="Z14" s="273" t="s">
        <v>263</v>
      </c>
      <c r="AA14" s="273" t="s">
        <v>263</v>
      </c>
      <c r="AB14" s="273" t="s">
        <v>264</v>
      </c>
      <c r="AC14" s="273" t="s">
        <v>265</v>
      </c>
      <c r="AD14" s="518"/>
      <c r="AE14" s="515"/>
      <c r="AF14" s="293" t="s">
        <v>19</v>
      </c>
      <c r="AG14" s="273" t="s">
        <v>260</v>
      </c>
      <c r="AH14" s="272" t="s">
        <v>19</v>
      </c>
      <c r="AI14" s="273" t="s">
        <v>260</v>
      </c>
      <c r="AJ14" s="272" t="s">
        <v>19</v>
      </c>
      <c r="AK14" s="273" t="s">
        <v>260</v>
      </c>
      <c r="AL14" s="272" t="s">
        <v>19</v>
      </c>
      <c r="AM14" s="273" t="s">
        <v>260</v>
      </c>
      <c r="AN14" s="272" t="s">
        <v>19</v>
      </c>
      <c r="AO14" s="294" t="s">
        <v>260</v>
      </c>
      <c r="AP14" s="507"/>
    </row>
    <row r="15" spans="1:42" ht="56.85" customHeight="1">
      <c r="A15" s="528"/>
      <c r="B15" s="537"/>
      <c r="C15" s="559"/>
      <c r="D15" s="556"/>
      <c r="E15" s="534"/>
      <c r="F15" s="377"/>
      <c r="G15" s="378"/>
      <c r="H15" s="379"/>
      <c r="I15" s="377"/>
      <c r="J15" s="380"/>
      <c r="K15" s="381"/>
      <c r="L15" s="382"/>
      <c r="M15" s="382"/>
      <c r="N15" s="382"/>
      <c r="O15" s="383">
        <v>2</v>
      </c>
      <c r="P15" s="384">
        <v>3</v>
      </c>
      <c r="Q15" s="384">
        <f t="shared" ref="Q15:Q65" si="0">+P15*O15</f>
        <v>6</v>
      </c>
      <c r="R15" s="385" t="str">
        <f t="shared" ref="R15:R65" si="1">+IF(AND(Q15&gt;1,Q15&lt;5),"BAJO",IF(AND(Q15&gt;5,Q15&lt;9),"MEDIO",IF(AND(Q15&gt;9,Q15&lt;21),"ALTO",IF(AND(Q15&gt;23,Q15&lt;41),"MUY ALTO",""))))</f>
        <v>MEDIO</v>
      </c>
      <c r="S15" s="384">
        <v>10</v>
      </c>
      <c r="T15" s="386">
        <f t="shared" ref="T15:T65" si="2">+S15*Q15</f>
        <v>60</v>
      </c>
      <c r="U15" s="387" t="str">
        <f t="shared" ref="U15:U65" si="3">+IF(AND(T15&gt;19,T15&lt;41),"IV",IF(AND(T15&gt;39,T15&lt;121),"III",IF(AND(T15&gt;149,T15&lt;501),"II",IF(AND(T15&gt;599,T15&lt;4001),"I",""))))</f>
        <v>III</v>
      </c>
      <c r="V15" s="388" t="str">
        <f t="shared" ref="V15:V65" si="4">+IF(AND(T15&gt;19,T15&lt;41),"Tolerable",IF(AND(T15&gt;39,T15&lt;121),"Moderado",IF(AND(T15&gt;149,T15&lt;501),"Importante",IF(AND(T15&gt;599,T15&lt;4001),"No Aceptable",""))))</f>
        <v>Moderado</v>
      </c>
      <c r="W15" s="389"/>
      <c r="X15" s="390"/>
      <c r="Y15" s="391"/>
      <c r="Z15" s="391"/>
      <c r="AA15" s="391"/>
      <c r="AB15" s="391"/>
      <c r="AC15" s="391"/>
      <c r="AD15" s="382"/>
      <c r="AE15" s="392"/>
      <c r="AF15" s="393"/>
      <c r="AG15" s="382"/>
      <c r="AH15" s="382"/>
      <c r="AI15" s="382"/>
      <c r="AJ15" s="382"/>
      <c r="AK15" s="382"/>
      <c r="AL15" s="382"/>
      <c r="AM15" s="382"/>
      <c r="AN15" s="382"/>
      <c r="AO15" s="394"/>
      <c r="AP15" s="395"/>
    </row>
    <row r="16" spans="1:42" ht="56.85" customHeight="1">
      <c r="A16" s="529"/>
      <c r="B16" s="538"/>
      <c r="C16" s="560"/>
      <c r="D16" s="557"/>
      <c r="E16" s="535"/>
      <c r="F16" s="318"/>
      <c r="G16" s="348"/>
      <c r="H16" s="349"/>
      <c r="I16" s="318"/>
      <c r="J16" s="368"/>
      <c r="K16" s="342"/>
      <c r="L16" s="350"/>
      <c r="M16" s="350"/>
      <c r="N16" s="350"/>
      <c r="O16" s="307">
        <v>2</v>
      </c>
      <c r="P16" s="308">
        <v>2</v>
      </c>
      <c r="Q16" s="308">
        <f t="shared" si="0"/>
        <v>4</v>
      </c>
      <c r="R16" s="320" t="str">
        <f t="shared" si="1"/>
        <v>BAJO</v>
      </c>
      <c r="S16" s="308">
        <v>10</v>
      </c>
      <c r="T16" s="309">
        <f t="shared" si="2"/>
        <v>40</v>
      </c>
      <c r="U16" s="321" t="str">
        <f t="shared" si="3"/>
        <v>IV</v>
      </c>
      <c r="V16" s="322" t="str">
        <f t="shared" si="4"/>
        <v>Tolerable</v>
      </c>
      <c r="W16" s="292"/>
      <c r="X16" s="285"/>
      <c r="Y16" s="286"/>
      <c r="Z16" s="286"/>
      <c r="AA16" s="286"/>
      <c r="AB16" s="286"/>
      <c r="AC16" s="284"/>
      <c r="AD16" s="335"/>
      <c r="AE16" s="376"/>
      <c r="AF16" s="351"/>
      <c r="AG16" s="350"/>
      <c r="AH16" s="350"/>
      <c r="AI16" s="350"/>
      <c r="AJ16" s="350"/>
      <c r="AK16" s="350"/>
      <c r="AL16" s="350"/>
      <c r="AM16" s="350"/>
      <c r="AN16" s="350"/>
      <c r="AO16" s="352"/>
      <c r="AP16" s="353"/>
    </row>
    <row r="17" spans="1:42" ht="56.85" customHeight="1">
      <c r="A17" s="529"/>
      <c r="B17" s="538"/>
      <c r="C17" s="560"/>
      <c r="D17" s="557"/>
      <c r="E17" s="535"/>
      <c r="F17" s="318"/>
      <c r="G17" s="348"/>
      <c r="H17" s="349"/>
      <c r="I17" s="318"/>
      <c r="J17" s="368"/>
      <c r="K17" s="342"/>
      <c r="L17" s="350"/>
      <c r="M17" s="350"/>
      <c r="N17" s="350"/>
      <c r="O17" s="307"/>
      <c r="P17" s="308"/>
      <c r="Q17" s="308"/>
      <c r="R17" s="320"/>
      <c r="S17" s="308"/>
      <c r="T17" s="309"/>
      <c r="U17" s="321" t="str">
        <f t="shared" si="3"/>
        <v/>
      </c>
      <c r="V17" s="322" t="str">
        <f t="shared" si="4"/>
        <v/>
      </c>
      <c r="W17" s="292"/>
      <c r="X17" s="285"/>
      <c r="Y17" s="286"/>
      <c r="Z17" s="286"/>
      <c r="AA17" s="286"/>
      <c r="AB17" s="286"/>
      <c r="AC17" s="284"/>
      <c r="AD17" s="335"/>
      <c r="AE17" s="376"/>
      <c r="AF17" s="351"/>
      <c r="AG17" s="350"/>
      <c r="AH17" s="350"/>
      <c r="AI17" s="350"/>
      <c r="AJ17" s="350"/>
      <c r="AK17" s="350"/>
      <c r="AL17" s="350"/>
      <c r="AM17" s="350"/>
      <c r="AN17" s="350"/>
      <c r="AO17" s="352"/>
      <c r="AP17" s="353"/>
    </row>
    <row r="18" spans="1:42" ht="56.85" customHeight="1">
      <c r="A18" s="529"/>
      <c r="B18" s="538"/>
      <c r="C18" s="560"/>
      <c r="D18" s="557"/>
      <c r="E18" s="535"/>
      <c r="F18" s="318"/>
      <c r="G18" s="348"/>
      <c r="H18" s="349"/>
      <c r="I18" s="318"/>
      <c r="J18" s="368"/>
      <c r="K18" s="342"/>
      <c r="L18" s="350"/>
      <c r="M18" s="350"/>
      <c r="N18" s="265"/>
      <c r="O18" s="307"/>
      <c r="P18" s="308"/>
      <c r="Q18" s="308"/>
      <c r="R18" s="320"/>
      <c r="S18" s="308"/>
      <c r="T18" s="309"/>
      <c r="U18" s="321" t="str">
        <f t="shared" si="3"/>
        <v/>
      </c>
      <c r="V18" s="322" t="str">
        <f t="shared" si="4"/>
        <v/>
      </c>
      <c r="W18" s="292"/>
      <c r="X18" s="285"/>
      <c r="Y18" s="286"/>
      <c r="Z18" s="286"/>
      <c r="AA18" s="286"/>
      <c r="AB18" s="286"/>
      <c r="AC18" s="284"/>
      <c r="AD18" s="335"/>
      <c r="AE18" s="376"/>
      <c r="AF18" s="351"/>
      <c r="AG18" s="350"/>
      <c r="AH18" s="350"/>
      <c r="AI18" s="350"/>
      <c r="AJ18" s="350"/>
      <c r="AK18" s="350"/>
      <c r="AL18" s="350"/>
      <c r="AM18" s="265"/>
      <c r="AN18" s="265"/>
      <c r="AO18" s="352"/>
      <c r="AP18" s="353"/>
    </row>
    <row r="19" spans="1:42" ht="56.85" customHeight="1">
      <c r="A19" s="529"/>
      <c r="B19" s="538"/>
      <c r="C19" s="560"/>
      <c r="D19" s="557"/>
      <c r="E19" s="535"/>
      <c r="F19" s="318"/>
      <c r="G19" s="348"/>
      <c r="H19" s="349"/>
      <c r="I19" s="318"/>
      <c r="J19" s="369"/>
      <c r="K19" s="342"/>
      <c r="L19" s="350"/>
      <c r="M19" s="350"/>
      <c r="N19" s="350"/>
      <c r="O19" s="307"/>
      <c r="P19" s="308"/>
      <c r="Q19" s="308"/>
      <c r="R19" s="320"/>
      <c r="S19" s="308"/>
      <c r="T19" s="309"/>
      <c r="U19" s="321" t="str">
        <f t="shared" si="3"/>
        <v/>
      </c>
      <c r="V19" s="322" t="str">
        <f t="shared" si="4"/>
        <v/>
      </c>
      <c r="W19" s="292"/>
      <c r="X19" s="285"/>
      <c r="Y19" s="286"/>
      <c r="Z19" s="286"/>
      <c r="AA19" s="286"/>
      <c r="AB19" s="286"/>
      <c r="AC19" s="284"/>
      <c r="AD19" s="335"/>
      <c r="AE19" s="376"/>
      <c r="AF19" s="351"/>
      <c r="AG19" s="350"/>
      <c r="AH19" s="350"/>
      <c r="AI19" s="350"/>
      <c r="AJ19" s="350"/>
      <c r="AK19" s="350"/>
      <c r="AL19" s="350"/>
      <c r="AM19" s="350"/>
      <c r="AN19" s="350"/>
      <c r="AO19" s="352"/>
      <c r="AP19" s="353"/>
    </row>
    <row r="20" spans="1:42" ht="56.85" customHeight="1">
      <c r="A20" s="529"/>
      <c r="B20" s="538"/>
      <c r="C20" s="560"/>
      <c r="D20" s="557"/>
      <c r="E20" s="535"/>
      <c r="F20" s="318"/>
      <c r="G20" s="348"/>
      <c r="H20" s="349"/>
      <c r="I20" s="318"/>
      <c r="J20" s="370"/>
      <c r="K20" s="342"/>
      <c r="L20" s="350"/>
      <c r="M20" s="350"/>
      <c r="N20" s="350"/>
      <c r="O20" s="307"/>
      <c r="P20" s="308"/>
      <c r="Q20" s="308"/>
      <c r="R20" s="320"/>
      <c r="S20" s="308"/>
      <c r="T20" s="309"/>
      <c r="U20" s="321" t="str">
        <f t="shared" si="3"/>
        <v/>
      </c>
      <c r="V20" s="322" t="str">
        <f t="shared" si="4"/>
        <v/>
      </c>
      <c r="W20" s="292"/>
      <c r="X20" s="285"/>
      <c r="Y20" s="286"/>
      <c r="Z20" s="286"/>
      <c r="AA20" s="286"/>
      <c r="AB20" s="286"/>
      <c r="AC20" s="284"/>
      <c r="AD20" s="335"/>
      <c r="AE20" s="376"/>
      <c r="AF20" s="351"/>
      <c r="AG20" s="350"/>
      <c r="AH20" s="350"/>
      <c r="AI20" s="350"/>
      <c r="AJ20" s="350"/>
      <c r="AK20" s="350"/>
      <c r="AL20" s="350"/>
      <c r="AM20" s="350"/>
      <c r="AN20" s="350"/>
      <c r="AO20" s="352"/>
      <c r="AP20" s="353"/>
    </row>
    <row r="21" spans="1:42" ht="56.85" customHeight="1">
      <c r="A21" s="529"/>
      <c r="B21" s="538"/>
      <c r="C21" s="560"/>
      <c r="D21" s="557"/>
      <c r="E21" s="535"/>
      <c r="F21" s="318"/>
      <c r="G21" s="348"/>
      <c r="H21" s="349"/>
      <c r="I21" s="318"/>
      <c r="J21" s="370"/>
      <c r="K21" s="342"/>
      <c r="L21" s="350"/>
      <c r="M21" s="350"/>
      <c r="N21" s="350"/>
      <c r="O21" s="307"/>
      <c r="P21" s="308"/>
      <c r="Q21" s="308"/>
      <c r="R21" s="320"/>
      <c r="S21" s="308"/>
      <c r="T21" s="309"/>
      <c r="U21" s="321" t="str">
        <f t="shared" si="3"/>
        <v/>
      </c>
      <c r="V21" s="322" t="str">
        <f t="shared" si="4"/>
        <v/>
      </c>
      <c r="W21" s="292"/>
      <c r="X21" s="285"/>
      <c r="Y21" s="286"/>
      <c r="Z21" s="286"/>
      <c r="AA21" s="286"/>
      <c r="AB21" s="286"/>
      <c r="AC21" s="284"/>
      <c r="AD21" s="335"/>
      <c r="AE21" s="376"/>
      <c r="AF21" s="351"/>
      <c r="AG21" s="350"/>
      <c r="AH21" s="350"/>
      <c r="AI21" s="350"/>
      <c r="AJ21" s="350"/>
      <c r="AK21" s="350"/>
      <c r="AL21" s="350"/>
      <c r="AM21" s="350"/>
      <c r="AN21" s="350"/>
      <c r="AO21" s="352"/>
      <c r="AP21" s="353"/>
    </row>
    <row r="22" spans="1:42" ht="56.85" customHeight="1">
      <c r="A22" s="529"/>
      <c r="B22" s="538"/>
      <c r="C22" s="560"/>
      <c r="D22" s="557"/>
      <c r="E22" s="535"/>
      <c r="F22" s="318"/>
      <c r="G22" s="348"/>
      <c r="H22" s="349"/>
      <c r="I22" s="318"/>
      <c r="J22" s="370"/>
      <c r="K22" s="342"/>
      <c r="L22" s="350"/>
      <c r="M22" s="350"/>
      <c r="N22" s="350"/>
      <c r="O22" s="307"/>
      <c r="P22" s="308"/>
      <c r="Q22" s="308"/>
      <c r="R22" s="320"/>
      <c r="S22" s="308"/>
      <c r="T22" s="309"/>
      <c r="U22" s="321" t="str">
        <f t="shared" si="3"/>
        <v/>
      </c>
      <c r="V22" s="322" t="str">
        <f t="shared" si="4"/>
        <v/>
      </c>
      <c r="W22" s="292"/>
      <c r="X22" s="285"/>
      <c r="Y22" s="286"/>
      <c r="Z22" s="286"/>
      <c r="AA22" s="286"/>
      <c r="AB22" s="286"/>
      <c r="AC22" s="284"/>
      <c r="AD22" s="335"/>
      <c r="AE22" s="376"/>
      <c r="AF22" s="351"/>
      <c r="AG22" s="350"/>
      <c r="AH22" s="350"/>
      <c r="AI22" s="350"/>
      <c r="AJ22" s="350"/>
      <c r="AK22" s="350"/>
      <c r="AL22" s="350"/>
      <c r="AM22" s="350"/>
      <c r="AN22" s="350"/>
      <c r="AO22" s="352"/>
      <c r="AP22" s="353"/>
    </row>
    <row r="23" spans="1:42" ht="56.85" customHeight="1">
      <c r="A23" s="529"/>
      <c r="B23" s="538"/>
      <c r="C23" s="560"/>
      <c r="D23" s="557"/>
      <c r="E23" s="535"/>
      <c r="F23" s="318"/>
      <c r="G23" s="348"/>
      <c r="H23" s="349"/>
      <c r="I23" s="318"/>
      <c r="J23" s="370"/>
      <c r="K23" s="342"/>
      <c r="L23" s="350"/>
      <c r="M23" s="350"/>
      <c r="N23" s="350"/>
      <c r="O23" s="307"/>
      <c r="P23" s="308"/>
      <c r="Q23" s="308"/>
      <c r="R23" s="320"/>
      <c r="S23" s="308"/>
      <c r="T23" s="309"/>
      <c r="U23" s="321" t="str">
        <f t="shared" si="3"/>
        <v/>
      </c>
      <c r="V23" s="322" t="str">
        <f t="shared" si="4"/>
        <v/>
      </c>
      <c r="W23" s="292"/>
      <c r="X23" s="285"/>
      <c r="Y23" s="286"/>
      <c r="Z23" s="286"/>
      <c r="AA23" s="286"/>
      <c r="AB23" s="286"/>
      <c r="AC23" s="284"/>
      <c r="AD23" s="335"/>
      <c r="AE23" s="376"/>
      <c r="AF23" s="351"/>
      <c r="AG23" s="350"/>
      <c r="AH23" s="350"/>
      <c r="AI23" s="350"/>
      <c r="AJ23" s="350"/>
      <c r="AK23" s="350"/>
      <c r="AL23" s="350"/>
      <c r="AM23" s="350"/>
      <c r="AN23" s="350"/>
      <c r="AO23" s="352"/>
      <c r="AP23" s="353"/>
    </row>
    <row r="24" spans="1:42" ht="56.85" customHeight="1">
      <c r="A24" s="529"/>
      <c r="B24" s="538"/>
      <c r="C24" s="560"/>
      <c r="D24" s="557"/>
      <c r="E24" s="535"/>
      <c r="F24" s="318"/>
      <c r="G24" s="348"/>
      <c r="H24" s="349"/>
      <c r="I24" s="318"/>
      <c r="J24" s="370"/>
      <c r="K24" s="342"/>
      <c r="L24" s="350"/>
      <c r="M24" s="350"/>
      <c r="N24" s="350"/>
      <c r="O24" s="307"/>
      <c r="P24" s="308"/>
      <c r="Q24" s="308"/>
      <c r="R24" s="320"/>
      <c r="S24" s="308"/>
      <c r="T24" s="309"/>
      <c r="U24" s="321" t="str">
        <f t="shared" si="3"/>
        <v/>
      </c>
      <c r="V24" s="322" t="str">
        <f t="shared" si="4"/>
        <v/>
      </c>
      <c r="W24" s="292"/>
      <c r="X24" s="285"/>
      <c r="Y24" s="286"/>
      <c r="Z24" s="286"/>
      <c r="AA24" s="286"/>
      <c r="AB24" s="286"/>
      <c r="AC24" s="284"/>
      <c r="AD24" s="335"/>
      <c r="AE24" s="376"/>
      <c r="AF24" s="351"/>
      <c r="AG24" s="350"/>
      <c r="AH24" s="350"/>
      <c r="AI24" s="350"/>
      <c r="AJ24" s="350"/>
      <c r="AK24" s="350"/>
      <c r="AL24" s="350"/>
      <c r="AM24" s="350"/>
      <c r="AN24" s="350"/>
      <c r="AO24" s="352"/>
      <c r="AP24" s="353"/>
    </row>
    <row r="25" spans="1:42" ht="56.85" customHeight="1">
      <c r="A25" s="529"/>
      <c r="B25" s="538"/>
      <c r="C25" s="560"/>
      <c r="D25" s="557"/>
      <c r="E25" s="535"/>
      <c r="F25" s="318"/>
      <c r="G25" s="348"/>
      <c r="H25" s="349"/>
      <c r="I25" s="318"/>
      <c r="J25" s="370"/>
      <c r="K25" s="342"/>
      <c r="L25" s="350"/>
      <c r="M25" s="350"/>
      <c r="N25" s="350"/>
      <c r="O25" s="307"/>
      <c r="P25" s="308"/>
      <c r="Q25" s="308"/>
      <c r="R25" s="320"/>
      <c r="S25" s="308"/>
      <c r="T25" s="309"/>
      <c r="U25" s="321" t="str">
        <f t="shared" si="3"/>
        <v/>
      </c>
      <c r="V25" s="322" t="str">
        <f t="shared" si="4"/>
        <v/>
      </c>
      <c r="W25" s="292"/>
      <c r="X25" s="285"/>
      <c r="Y25" s="286"/>
      <c r="Z25" s="286"/>
      <c r="AA25" s="286"/>
      <c r="AB25" s="286"/>
      <c r="AC25" s="284"/>
      <c r="AD25" s="335"/>
      <c r="AE25" s="376"/>
      <c r="AF25" s="351"/>
      <c r="AG25" s="350"/>
      <c r="AH25" s="350"/>
      <c r="AI25" s="350"/>
      <c r="AJ25" s="350"/>
      <c r="AK25" s="350"/>
      <c r="AL25" s="350"/>
      <c r="AM25" s="350"/>
      <c r="AN25" s="350"/>
      <c r="AO25" s="352"/>
      <c r="AP25" s="353"/>
    </row>
    <row r="26" spans="1:42" ht="56.85" customHeight="1">
      <c r="A26" s="529"/>
      <c r="B26" s="538"/>
      <c r="C26" s="560"/>
      <c r="D26" s="557"/>
      <c r="E26" s="535"/>
      <c r="F26" s="318"/>
      <c r="G26" s="348"/>
      <c r="H26" s="349"/>
      <c r="I26" s="318"/>
      <c r="J26" s="370"/>
      <c r="K26" s="342"/>
      <c r="L26" s="350"/>
      <c r="M26" s="350"/>
      <c r="N26" s="350"/>
      <c r="O26" s="307"/>
      <c r="P26" s="308"/>
      <c r="Q26" s="308"/>
      <c r="R26" s="320"/>
      <c r="S26" s="308"/>
      <c r="T26" s="309"/>
      <c r="U26" s="321" t="str">
        <f t="shared" si="3"/>
        <v/>
      </c>
      <c r="V26" s="322" t="str">
        <f t="shared" si="4"/>
        <v/>
      </c>
      <c r="W26" s="292"/>
      <c r="X26" s="285"/>
      <c r="Y26" s="286"/>
      <c r="Z26" s="286"/>
      <c r="AA26" s="286"/>
      <c r="AB26" s="286"/>
      <c r="AC26" s="284"/>
      <c r="AD26" s="335"/>
      <c r="AE26" s="376"/>
      <c r="AF26" s="351"/>
      <c r="AG26" s="350"/>
      <c r="AH26" s="350"/>
      <c r="AI26" s="350"/>
      <c r="AJ26" s="350"/>
      <c r="AK26" s="350"/>
      <c r="AL26" s="350"/>
      <c r="AM26" s="350"/>
      <c r="AN26" s="350"/>
      <c r="AO26" s="352"/>
      <c r="AP26" s="353"/>
    </row>
    <row r="27" spans="1:42" ht="56.85" customHeight="1">
      <c r="A27" s="529"/>
      <c r="B27" s="538"/>
      <c r="C27" s="560"/>
      <c r="D27" s="557"/>
      <c r="E27" s="535"/>
      <c r="F27" s="318"/>
      <c r="G27" s="348"/>
      <c r="H27" s="349"/>
      <c r="I27" s="318"/>
      <c r="J27" s="370"/>
      <c r="K27" s="342"/>
      <c r="L27" s="350"/>
      <c r="M27" s="350"/>
      <c r="N27" s="350"/>
      <c r="O27" s="307"/>
      <c r="P27" s="308"/>
      <c r="Q27" s="308"/>
      <c r="R27" s="320"/>
      <c r="S27" s="308"/>
      <c r="T27" s="309"/>
      <c r="U27" s="321" t="str">
        <f t="shared" si="3"/>
        <v/>
      </c>
      <c r="V27" s="322" t="str">
        <f t="shared" si="4"/>
        <v/>
      </c>
      <c r="W27" s="292"/>
      <c r="X27" s="285"/>
      <c r="Y27" s="286"/>
      <c r="Z27" s="286"/>
      <c r="AA27" s="286"/>
      <c r="AB27" s="286"/>
      <c r="AC27" s="284"/>
      <c r="AD27" s="335"/>
      <c r="AE27" s="376"/>
      <c r="AF27" s="351"/>
      <c r="AG27" s="350"/>
      <c r="AH27" s="350"/>
      <c r="AI27" s="350"/>
      <c r="AJ27" s="350"/>
      <c r="AK27" s="350"/>
      <c r="AL27" s="350"/>
      <c r="AM27" s="350"/>
      <c r="AN27" s="350"/>
      <c r="AO27" s="352"/>
      <c r="AP27" s="353"/>
    </row>
    <row r="28" spans="1:42" ht="56.85" customHeight="1">
      <c r="A28" s="529"/>
      <c r="B28" s="538"/>
      <c r="C28" s="560"/>
      <c r="D28" s="557"/>
      <c r="E28" s="535"/>
      <c r="F28" s="318"/>
      <c r="G28" s="348"/>
      <c r="H28" s="349"/>
      <c r="I28" s="318"/>
      <c r="J28" s="370"/>
      <c r="K28" s="342"/>
      <c r="L28" s="350"/>
      <c r="M28" s="350"/>
      <c r="N28" s="350"/>
      <c r="O28" s="307"/>
      <c r="P28" s="308"/>
      <c r="Q28" s="308"/>
      <c r="R28" s="320"/>
      <c r="S28" s="308"/>
      <c r="T28" s="309"/>
      <c r="U28" s="321" t="str">
        <f t="shared" si="3"/>
        <v/>
      </c>
      <c r="V28" s="322" t="str">
        <f t="shared" si="4"/>
        <v/>
      </c>
      <c r="W28" s="292"/>
      <c r="X28" s="285"/>
      <c r="Y28" s="286"/>
      <c r="Z28" s="286"/>
      <c r="AA28" s="286"/>
      <c r="AB28" s="286"/>
      <c r="AC28" s="284"/>
      <c r="AD28" s="335"/>
      <c r="AE28" s="376"/>
      <c r="AF28" s="351"/>
      <c r="AG28" s="350"/>
      <c r="AH28" s="350"/>
      <c r="AI28" s="350"/>
      <c r="AJ28" s="350"/>
      <c r="AK28" s="350"/>
      <c r="AL28" s="350"/>
      <c r="AM28" s="350"/>
      <c r="AN28" s="350"/>
      <c r="AO28" s="352"/>
      <c r="AP28" s="353"/>
    </row>
    <row r="29" spans="1:42" ht="56.85" customHeight="1" thickBot="1">
      <c r="A29" s="529"/>
      <c r="B29" s="538"/>
      <c r="C29" s="560"/>
      <c r="D29" s="557"/>
      <c r="E29" s="536"/>
      <c r="F29" s="328"/>
      <c r="G29" s="357"/>
      <c r="H29" s="358"/>
      <c r="I29" s="328"/>
      <c r="J29" s="371"/>
      <c r="K29" s="396"/>
      <c r="L29" s="359"/>
      <c r="M29" s="359"/>
      <c r="N29" s="359"/>
      <c r="O29" s="329"/>
      <c r="P29" s="330"/>
      <c r="Q29" s="330"/>
      <c r="R29" s="331"/>
      <c r="S29" s="330"/>
      <c r="T29" s="332"/>
      <c r="U29" s="333" t="str">
        <f t="shared" si="3"/>
        <v/>
      </c>
      <c r="V29" s="334" t="str">
        <f t="shared" si="4"/>
        <v/>
      </c>
      <c r="W29" s="360"/>
      <c r="X29" s="361"/>
      <c r="Y29" s="362"/>
      <c r="Z29" s="362"/>
      <c r="AA29" s="362"/>
      <c r="AB29" s="362"/>
      <c r="AC29" s="397"/>
      <c r="AD29" s="398"/>
      <c r="AE29" s="400"/>
      <c r="AF29" s="363"/>
      <c r="AG29" s="359"/>
      <c r="AH29" s="359"/>
      <c r="AI29" s="359"/>
      <c r="AJ29" s="359"/>
      <c r="AK29" s="359"/>
      <c r="AL29" s="359"/>
      <c r="AM29" s="359"/>
      <c r="AN29" s="359"/>
      <c r="AO29" s="364"/>
      <c r="AP29" s="365"/>
    </row>
    <row r="30" spans="1:42" ht="56.85" customHeight="1">
      <c r="A30" s="529"/>
      <c r="B30" s="538"/>
      <c r="C30" s="560"/>
      <c r="D30" s="557"/>
      <c r="E30" s="525"/>
      <c r="F30" s="377"/>
      <c r="G30" s="378"/>
      <c r="H30" s="379"/>
      <c r="I30" s="377"/>
      <c r="J30" s="401"/>
      <c r="K30" s="381"/>
      <c r="L30" s="382"/>
      <c r="M30" s="382"/>
      <c r="N30" s="382"/>
      <c r="O30" s="383"/>
      <c r="P30" s="403"/>
      <c r="Q30" s="403"/>
      <c r="R30" s="408"/>
      <c r="S30" s="403"/>
      <c r="T30" s="404"/>
      <c r="U30" s="387" t="str">
        <f t="shared" si="3"/>
        <v/>
      </c>
      <c r="V30" s="388" t="str">
        <f t="shared" si="4"/>
        <v/>
      </c>
      <c r="W30" s="389"/>
      <c r="X30" s="390"/>
      <c r="Y30" s="391"/>
      <c r="Z30" s="391"/>
      <c r="AA30" s="391"/>
      <c r="AB30" s="391"/>
      <c r="AC30" s="391"/>
      <c r="AD30" s="382"/>
      <c r="AE30" s="402"/>
      <c r="AF30" s="393"/>
      <c r="AG30" s="382"/>
      <c r="AH30" s="382"/>
      <c r="AI30" s="382"/>
      <c r="AJ30" s="382"/>
      <c r="AK30" s="382"/>
      <c r="AL30" s="382"/>
      <c r="AM30" s="382"/>
      <c r="AN30" s="382"/>
      <c r="AO30" s="394"/>
      <c r="AP30" s="395"/>
    </row>
    <row r="31" spans="1:42" ht="56.85" customHeight="1">
      <c r="A31" s="529"/>
      <c r="B31" s="538"/>
      <c r="C31" s="560"/>
      <c r="D31" s="557"/>
      <c r="E31" s="526"/>
      <c r="F31" s="318"/>
      <c r="G31" s="348"/>
      <c r="H31" s="349"/>
      <c r="I31" s="318"/>
      <c r="J31" s="370"/>
      <c r="K31" s="342"/>
      <c r="L31" s="350"/>
      <c r="M31" s="350"/>
      <c r="N31" s="350"/>
      <c r="O31" s="307"/>
      <c r="P31" s="405"/>
      <c r="Q31" s="405"/>
      <c r="R31" s="406"/>
      <c r="S31" s="405"/>
      <c r="T31" s="407"/>
      <c r="U31" s="321" t="str">
        <f t="shared" si="3"/>
        <v/>
      </c>
      <c r="V31" s="322" t="str">
        <f t="shared" si="4"/>
        <v/>
      </c>
      <c r="W31" s="292"/>
      <c r="X31" s="285"/>
      <c r="Y31" s="286"/>
      <c r="Z31" s="286"/>
      <c r="AA31" s="286"/>
      <c r="AB31" s="286"/>
      <c r="AC31" s="284"/>
      <c r="AD31" s="335"/>
      <c r="AE31" s="268"/>
      <c r="AF31" s="351"/>
      <c r="AG31" s="350"/>
      <c r="AH31" s="350"/>
      <c r="AI31" s="350"/>
      <c r="AJ31" s="350"/>
      <c r="AK31" s="350"/>
      <c r="AL31" s="350"/>
      <c r="AM31" s="350"/>
      <c r="AN31" s="350"/>
      <c r="AO31" s="352"/>
      <c r="AP31" s="353"/>
    </row>
    <row r="32" spans="1:42" ht="56.85" customHeight="1">
      <c r="A32" s="529"/>
      <c r="B32" s="538"/>
      <c r="C32" s="560"/>
      <c r="D32" s="557"/>
      <c r="E32" s="526"/>
      <c r="F32" s="318"/>
      <c r="G32" s="348"/>
      <c r="H32" s="349"/>
      <c r="I32" s="318"/>
      <c r="J32" s="370"/>
      <c r="K32" s="342"/>
      <c r="L32" s="350"/>
      <c r="M32" s="350"/>
      <c r="N32" s="350"/>
      <c r="O32" s="307"/>
      <c r="P32" s="405"/>
      <c r="Q32" s="405"/>
      <c r="R32" s="406"/>
      <c r="S32" s="405"/>
      <c r="T32" s="407"/>
      <c r="U32" s="321" t="str">
        <f t="shared" si="3"/>
        <v/>
      </c>
      <c r="V32" s="322" t="str">
        <f t="shared" si="4"/>
        <v/>
      </c>
      <c r="W32" s="292"/>
      <c r="X32" s="285"/>
      <c r="Y32" s="286"/>
      <c r="Z32" s="286"/>
      <c r="AA32" s="286"/>
      <c r="AB32" s="286"/>
      <c r="AC32" s="284"/>
      <c r="AD32" s="335"/>
      <c r="AE32" s="268"/>
      <c r="AF32" s="351"/>
      <c r="AG32" s="350"/>
      <c r="AH32" s="350"/>
      <c r="AI32" s="350"/>
      <c r="AJ32" s="350"/>
      <c r="AK32" s="350"/>
      <c r="AL32" s="350"/>
      <c r="AM32" s="350"/>
      <c r="AN32" s="350"/>
      <c r="AO32" s="352"/>
      <c r="AP32" s="353"/>
    </row>
    <row r="33" spans="1:42" ht="56.85" customHeight="1">
      <c r="A33" s="529"/>
      <c r="B33" s="538"/>
      <c r="C33" s="560"/>
      <c r="D33" s="557"/>
      <c r="E33" s="526"/>
      <c r="F33" s="318"/>
      <c r="G33" s="348"/>
      <c r="H33" s="349"/>
      <c r="I33" s="318"/>
      <c r="J33" s="370"/>
      <c r="K33" s="342"/>
      <c r="L33" s="350"/>
      <c r="M33" s="350"/>
      <c r="N33" s="350"/>
      <c r="O33" s="307"/>
      <c r="P33" s="405"/>
      <c r="Q33" s="405"/>
      <c r="R33" s="406"/>
      <c r="S33" s="405"/>
      <c r="T33" s="407"/>
      <c r="U33" s="321" t="str">
        <f t="shared" si="3"/>
        <v/>
      </c>
      <c r="V33" s="322" t="str">
        <f t="shared" si="4"/>
        <v/>
      </c>
      <c r="W33" s="292"/>
      <c r="X33" s="285"/>
      <c r="Y33" s="286"/>
      <c r="Z33" s="286"/>
      <c r="AA33" s="286"/>
      <c r="AB33" s="286"/>
      <c r="AC33" s="284"/>
      <c r="AD33" s="335"/>
      <c r="AE33" s="268"/>
      <c r="AF33" s="351"/>
      <c r="AG33" s="350"/>
      <c r="AH33" s="350"/>
      <c r="AI33" s="350"/>
      <c r="AJ33" s="350"/>
      <c r="AK33" s="350"/>
      <c r="AL33" s="350"/>
      <c r="AM33" s="350"/>
      <c r="AN33" s="350"/>
      <c r="AO33" s="352"/>
      <c r="AP33" s="353"/>
    </row>
    <row r="34" spans="1:42" ht="56.85" customHeight="1">
      <c r="A34" s="529"/>
      <c r="B34" s="538"/>
      <c r="C34" s="560"/>
      <c r="D34" s="557"/>
      <c r="E34" s="526"/>
      <c r="F34" s="318"/>
      <c r="G34" s="348"/>
      <c r="H34" s="349"/>
      <c r="I34" s="318"/>
      <c r="J34" s="370"/>
      <c r="K34" s="342"/>
      <c r="L34" s="350"/>
      <c r="M34" s="350"/>
      <c r="N34" s="350"/>
      <c r="O34" s="307"/>
      <c r="P34" s="405"/>
      <c r="Q34" s="405"/>
      <c r="R34" s="406"/>
      <c r="S34" s="405"/>
      <c r="T34" s="407"/>
      <c r="U34" s="321" t="str">
        <f t="shared" si="3"/>
        <v/>
      </c>
      <c r="V34" s="322" t="str">
        <f t="shared" si="4"/>
        <v/>
      </c>
      <c r="W34" s="292"/>
      <c r="X34" s="285"/>
      <c r="Y34" s="286"/>
      <c r="Z34" s="286"/>
      <c r="AA34" s="286"/>
      <c r="AB34" s="286"/>
      <c r="AC34" s="284"/>
      <c r="AD34" s="335"/>
      <c r="AE34" s="268"/>
      <c r="AF34" s="351"/>
      <c r="AG34" s="350"/>
      <c r="AH34" s="350"/>
      <c r="AI34" s="350"/>
      <c r="AJ34" s="350"/>
      <c r="AK34" s="350"/>
      <c r="AL34" s="350"/>
      <c r="AM34" s="350"/>
      <c r="AN34" s="350"/>
      <c r="AO34" s="352"/>
      <c r="AP34" s="353"/>
    </row>
    <row r="35" spans="1:42" ht="56.85" customHeight="1">
      <c r="A35" s="529"/>
      <c r="B35" s="538"/>
      <c r="C35" s="560"/>
      <c r="D35" s="557"/>
      <c r="E35" s="526"/>
      <c r="F35" s="318"/>
      <c r="G35" s="348"/>
      <c r="H35" s="349"/>
      <c r="I35" s="318"/>
      <c r="J35" s="370"/>
      <c r="K35" s="342"/>
      <c r="L35" s="350"/>
      <c r="M35" s="350"/>
      <c r="N35" s="350"/>
      <c r="O35" s="307"/>
      <c r="P35" s="405"/>
      <c r="Q35" s="405"/>
      <c r="R35" s="406"/>
      <c r="S35" s="405"/>
      <c r="T35" s="407"/>
      <c r="U35" s="321" t="str">
        <f t="shared" si="3"/>
        <v/>
      </c>
      <c r="V35" s="322" t="str">
        <f t="shared" si="4"/>
        <v/>
      </c>
      <c r="W35" s="292"/>
      <c r="X35" s="285"/>
      <c r="Y35" s="286"/>
      <c r="Z35" s="286"/>
      <c r="AA35" s="286"/>
      <c r="AB35" s="286"/>
      <c r="AC35" s="284"/>
      <c r="AD35" s="335"/>
      <c r="AE35" s="268"/>
      <c r="AF35" s="351"/>
      <c r="AG35" s="350"/>
      <c r="AH35" s="350"/>
      <c r="AI35" s="350"/>
      <c r="AJ35" s="350"/>
      <c r="AK35" s="350"/>
      <c r="AL35" s="350"/>
      <c r="AM35" s="350"/>
      <c r="AN35" s="350"/>
      <c r="AO35" s="352"/>
      <c r="AP35" s="353"/>
    </row>
    <row r="36" spans="1:42" ht="56.85" customHeight="1">
      <c r="A36" s="529"/>
      <c r="B36" s="538"/>
      <c r="C36" s="560"/>
      <c r="D36" s="557"/>
      <c r="E36" s="526"/>
      <c r="F36" s="318"/>
      <c r="G36" s="348"/>
      <c r="H36" s="349"/>
      <c r="I36" s="318"/>
      <c r="J36" s="370"/>
      <c r="K36" s="342"/>
      <c r="L36" s="350"/>
      <c r="M36" s="350"/>
      <c r="N36" s="350"/>
      <c r="O36" s="307"/>
      <c r="P36" s="405"/>
      <c r="Q36" s="405"/>
      <c r="R36" s="406"/>
      <c r="S36" s="405"/>
      <c r="T36" s="407"/>
      <c r="U36" s="321" t="str">
        <f t="shared" si="3"/>
        <v/>
      </c>
      <c r="V36" s="322" t="str">
        <f t="shared" si="4"/>
        <v/>
      </c>
      <c r="W36" s="292"/>
      <c r="X36" s="285"/>
      <c r="Y36" s="286"/>
      <c r="Z36" s="286"/>
      <c r="AA36" s="286"/>
      <c r="AB36" s="286"/>
      <c r="AC36" s="284"/>
      <c r="AD36" s="335"/>
      <c r="AE36" s="268"/>
      <c r="AF36" s="351"/>
      <c r="AG36" s="350"/>
      <c r="AH36" s="350"/>
      <c r="AI36" s="350"/>
      <c r="AJ36" s="350"/>
      <c r="AK36" s="350"/>
      <c r="AL36" s="350"/>
      <c r="AM36" s="350"/>
      <c r="AN36" s="350"/>
      <c r="AO36" s="352"/>
      <c r="AP36" s="353"/>
    </row>
    <row r="37" spans="1:42" ht="56.85" customHeight="1">
      <c r="A37" s="529"/>
      <c r="B37" s="538"/>
      <c r="C37" s="560"/>
      <c r="D37" s="557"/>
      <c r="E37" s="526"/>
      <c r="F37" s="318"/>
      <c r="G37" s="348"/>
      <c r="H37" s="349"/>
      <c r="I37" s="318"/>
      <c r="J37" s="370"/>
      <c r="K37" s="342"/>
      <c r="L37" s="350"/>
      <c r="M37" s="350"/>
      <c r="N37" s="350"/>
      <c r="O37" s="307"/>
      <c r="P37" s="405"/>
      <c r="Q37" s="405"/>
      <c r="R37" s="406"/>
      <c r="S37" s="405"/>
      <c r="T37" s="407"/>
      <c r="U37" s="321" t="str">
        <f t="shared" si="3"/>
        <v/>
      </c>
      <c r="V37" s="322" t="str">
        <f t="shared" si="4"/>
        <v/>
      </c>
      <c r="W37" s="292"/>
      <c r="X37" s="285"/>
      <c r="Y37" s="286"/>
      <c r="Z37" s="286"/>
      <c r="AA37" s="286"/>
      <c r="AB37" s="286"/>
      <c r="AC37" s="284"/>
      <c r="AD37" s="335"/>
      <c r="AE37" s="268"/>
      <c r="AF37" s="351"/>
      <c r="AG37" s="350"/>
      <c r="AH37" s="350"/>
      <c r="AI37" s="350"/>
      <c r="AJ37" s="350"/>
      <c r="AK37" s="350"/>
      <c r="AL37" s="350"/>
      <c r="AM37" s="350"/>
      <c r="AN37" s="350"/>
      <c r="AO37" s="352"/>
      <c r="AP37" s="353"/>
    </row>
    <row r="38" spans="1:42" ht="56.85" customHeight="1">
      <c r="A38" s="529"/>
      <c r="B38" s="538"/>
      <c r="C38" s="560"/>
      <c r="D38" s="557"/>
      <c r="E38" s="526"/>
      <c r="F38" s="318"/>
      <c r="G38" s="348"/>
      <c r="H38" s="349"/>
      <c r="I38" s="318"/>
      <c r="J38" s="370"/>
      <c r="K38" s="342"/>
      <c r="L38" s="350"/>
      <c r="M38" s="350"/>
      <c r="N38" s="350"/>
      <c r="O38" s="307"/>
      <c r="P38" s="405"/>
      <c r="Q38" s="405"/>
      <c r="R38" s="406"/>
      <c r="S38" s="405"/>
      <c r="T38" s="407"/>
      <c r="U38" s="321" t="str">
        <f t="shared" si="3"/>
        <v/>
      </c>
      <c r="V38" s="322" t="str">
        <f t="shared" si="4"/>
        <v/>
      </c>
      <c r="W38" s="292"/>
      <c r="X38" s="285"/>
      <c r="Y38" s="286"/>
      <c r="Z38" s="286"/>
      <c r="AA38" s="286"/>
      <c r="AB38" s="286"/>
      <c r="AC38" s="284"/>
      <c r="AD38" s="335"/>
      <c r="AE38" s="268"/>
      <c r="AF38" s="351"/>
      <c r="AG38" s="350"/>
      <c r="AH38" s="350"/>
      <c r="AI38" s="350"/>
      <c r="AJ38" s="350"/>
      <c r="AK38" s="350"/>
      <c r="AL38" s="350"/>
      <c r="AM38" s="350"/>
      <c r="AN38" s="350"/>
      <c r="AO38" s="352"/>
      <c r="AP38" s="353"/>
    </row>
    <row r="39" spans="1:42" ht="56.85" customHeight="1" thickBot="1">
      <c r="A39" s="530"/>
      <c r="B39" s="539"/>
      <c r="C39" s="560"/>
      <c r="D39" s="557"/>
      <c r="E39" s="527"/>
      <c r="F39" s="328"/>
      <c r="G39" s="357"/>
      <c r="H39" s="358"/>
      <c r="I39" s="328"/>
      <c r="J39" s="371"/>
      <c r="K39" s="396"/>
      <c r="L39" s="359"/>
      <c r="M39" s="359"/>
      <c r="N39" s="359"/>
      <c r="O39" s="329"/>
      <c r="P39" s="330"/>
      <c r="Q39" s="330"/>
      <c r="R39" s="331"/>
      <c r="S39" s="330"/>
      <c r="T39" s="332"/>
      <c r="U39" s="333" t="str">
        <f t="shared" si="3"/>
        <v/>
      </c>
      <c r="V39" s="334" t="str">
        <f t="shared" si="4"/>
        <v/>
      </c>
      <c r="W39" s="360"/>
      <c r="X39" s="361"/>
      <c r="Y39" s="362"/>
      <c r="Z39" s="362"/>
      <c r="AA39" s="362"/>
      <c r="AB39" s="362"/>
      <c r="AC39" s="397"/>
      <c r="AD39" s="398"/>
      <c r="AE39" s="399"/>
      <c r="AF39" s="363"/>
      <c r="AG39" s="359"/>
      <c r="AH39" s="359"/>
      <c r="AI39" s="359"/>
      <c r="AJ39" s="359"/>
      <c r="AK39" s="359"/>
      <c r="AL39" s="359"/>
      <c r="AM39" s="359"/>
      <c r="AN39" s="359"/>
      <c r="AO39" s="364"/>
      <c r="AP39" s="365"/>
    </row>
    <row r="40" spans="1:42" ht="56.85" customHeight="1">
      <c r="A40" s="338"/>
      <c r="B40" s="339"/>
      <c r="C40" s="560"/>
      <c r="D40" s="557"/>
      <c r="E40" s="525"/>
      <c r="F40" s="377"/>
      <c r="G40" s="378"/>
      <c r="H40" s="379"/>
      <c r="I40" s="377"/>
      <c r="J40" s="380"/>
      <c r="K40" s="381"/>
      <c r="L40" s="382"/>
      <c r="M40" s="382"/>
      <c r="N40" s="382"/>
      <c r="O40" s="383"/>
      <c r="P40" s="384"/>
      <c r="Q40" s="384"/>
      <c r="R40" s="385"/>
      <c r="S40" s="384"/>
      <c r="T40" s="386"/>
      <c r="U40" s="387" t="str">
        <f t="shared" ref="U40:U54" si="5">+IF(AND(T40&gt;19,T40&lt;41),"IV",IF(AND(T40&gt;39,T40&lt;121),"III",IF(AND(T40&gt;149,T40&lt;501),"II",IF(AND(T40&gt;599,T40&lt;4001),"I",""))))</f>
        <v/>
      </c>
      <c r="V40" s="388" t="str">
        <f t="shared" ref="V40:V54" si="6">+IF(AND(T40&gt;19,T40&lt;41),"Tolerable",IF(AND(T40&gt;39,T40&lt;121),"Moderado",IF(AND(T40&gt;149,T40&lt;501),"Importante",IF(AND(T40&gt;599,T40&lt;4001),"No Aceptable",""))))</f>
        <v/>
      </c>
      <c r="W40" s="389"/>
      <c r="X40" s="390"/>
      <c r="Y40" s="391"/>
      <c r="Z40" s="391"/>
      <c r="AA40" s="391"/>
      <c r="AB40" s="391"/>
      <c r="AC40" s="391"/>
      <c r="AD40" s="382"/>
      <c r="AE40" s="392"/>
      <c r="AF40" s="393"/>
      <c r="AG40" s="382"/>
      <c r="AH40" s="382"/>
      <c r="AI40" s="382"/>
      <c r="AJ40" s="382"/>
      <c r="AK40" s="382"/>
      <c r="AL40" s="382"/>
      <c r="AM40" s="382"/>
      <c r="AN40" s="382"/>
      <c r="AO40" s="394"/>
      <c r="AP40" s="395"/>
    </row>
    <row r="41" spans="1:42" ht="56.85" customHeight="1">
      <c r="A41" s="346"/>
      <c r="B41" s="347"/>
      <c r="C41" s="560"/>
      <c r="D41" s="557"/>
      <c r="E41" s="526"/>
      <c r="F41" s="318"/>
      <c r="G41" s="348"/>
      <c r="H41" s="349"/>
      <c r="I41" s="318"/>
      <c r="J41" s="368"/>
      <c r="K41" s="342"/>
      <c r="L41" s="350"/>
      <c r="M41" s="350"/>
      <c r="N41" s="350"/>
      <c r="O41" s="307"/>
      <c r="P41" s="308"/>
      <c r="Q41" s="308"/>
      <c r="R41" s="320"/>
      <c r="S41" s="308"/>
      <c r="T41" s="309"/>
      <c r="U41" s="321" t="str">
        <f t="shared" si="5"/>
        <v/>
      </c>
      <c r="V41" s="322" t="str">
        <f t="shared" si="6"/>
        <v/>
      </c>
      <c r="W41" s="292"/>
      <c r="X41" s="285"/>
      <c r="Y41" s="286"/>
      <c r="Z41" s="286"/>
      <c r="AA41" s="286"/>
      <c r="AB41" s="286"/>
      <c r="AC41" s="284"/>
      <c r="AD41" s="335"/>
      <c r="AE41" s="376"/>
      <c r="AF41" s="351"/>
      <c r="AG41" s="350"/>
      <c r="AH41" s="350"/>
      <c r="AI41" s="350"/>
      <c r="AJ41" s="350"/>
      <c r="AK41" s="350"/>
      <c r="AL41" s="350"/>
      <c r="AM41" s="350"/>
      <c r="AN41" s="350"/>
      <c r="AO41" s="352"/>
      <c r="AP41" s="353"/>
    </row>
    <row r="42" spans="1:42" ht="56.85" customHeight="1">
      <c r="A42" s="346"/>
      <c r="B42" s="347"/>
      <c r="C42" s="560"/>
      <c r="D42" s="557"/>
      <c r="E42" s="526"/>
      <c r="F42" s="318"/>
      <c r="G42" s="348"/>
      <c r="H42" s="349"/>
      <c r="I42" s="318"/>
      <c r="J42" s="368"/>
      <c r="K42" s="342"/>
      <c r="L42" s="350"/>
      <c r="M42" s="350"/>
      <c r="N42" s="350"/>
      <c r="O42" s="307"/>
      <c r="P42" s="308"/>
      <c r="Q42" s="308"/>
      <c r="R42" s="320"/>
      <c r="S42" s="308"/>
      <c r="T42" s="309"/>
      <c r="U42" s="321" t="str">
        <f t="shared" si="5"/>
        <v/>
      </c>
      <c r="V42" s="322" t="str">
        <f t="shared" si="6"/>
        <v/>
      </c>
      <c r="W42" s="292"/>
      <c r="X42" s="285"/>
      <c r="Y42" s="286"/>
      <c r="Z42" s="286"/>
      <c r="AA42" s="286"/>
      <c r="AB42" s="286"/>
      <c r="AC42" s="284"/>
      <c r="AD42" s="335"/>
      <c r="AE42" s="376"/>
      <c r="AF42" s="351"/>
      <c r="AG42" s="350"/>
      <c r="AH42" s="350"/>
      <c r="AI42" s="350"/>
      <c r="AJ42" s="350"/>
      <c r="AK42" s="350"/>
      <c r="AL42" s="350"/>
      <c r="AM42" s="350"/>
      <c r="AN42" s="350"/>
      <c r="AO42" s="352"/>
      <c r="AP42" s="353"/>
    </row>
    <row r="43" spans="1:42" ht="56.85" customHeight="1">
      <c r="A43" s="346"/>
      <c r="B43" s="347"/>
      <c r="C43" s="560"/>
      <c r="D43" s="557"/>
      <c r="E43" s="526"/>
      <c r="F43" s="318"/>
      <c r="G43" s="348"/>
      <c r="H43" s="349"/>
      <c r="I43" s="318"/>
      <c r="J43" s="368"/>
      <c r="K43" s="342"/>
      <c r="L43" s="350"/>
      <c r="M43" s="350"/>
      <c r="N43" s="265"/>
      <c r="O43" s="307"/>
      <c r="P43" s="308"/>
      <c r="Q43" s="308"/>
      <c r="R43" s="320"/>
      <c r="S43" s="308"/>
      <c r="T43" s="309"/>
      <c r="U43" s="321" t="str">
        <f t="shared" si="5"/>
        <v/>
      </c>
      <c r="V43" s="322" t="str">
        <f t="shared" si="6"/>
        <v/>
      </c>
      <c r="W43" s="292"/>
      <c r="X43" s="285"/>
      <c r="Y43" s="286"/>
      <c r="Z43" s="286"/>
      <c r="AA43" s="286"/>
      <c r="AB43" s="286"/>
      <c r="AC43" s="284"/>
      <c r="AD43" s="335"/>
      <c r="AE43" s="376"/>
      <c r="AF43" s="351"/>
      <c r="AG43" s="350"/>
      <c r="AH43" s="350"/>
      <c r="AI43" s="350"/>
      <c r="AJ43" s="350"/>
      <c r="AK43" s="350"/>
      <c r="AL43" s="350"/>
      <c r="AM43" s="350"/>
      <c r="AN43" s="350"/>
      <c r="AO43" s="352"/>
      <c r="AP43" s="353"/>
    </row>
    <row r="44" spans="1:42" ht="56.85" customHeight="1">
      <c r="A44" s="346"/>
      <c r="B44" s="347"/>
      <c r="C44" s="560"/>
      <c r="D44" s="557"/>
      <c r="E44" s="526"/>
      <c r="F44" s="318"/>
      <c r="G44" s="348"/>
      <c r="H44" s="349"/>
      <c r="I44" s="318"/>
      <c r="J44" s="369"/>
      <c r="K44" s="342"/>
      <c r="L44" s="350"/>
      <c r="M44" s="350"/>
      <c r="N44" s="350"/>
      <c r="O44" s="307"/>
      <c r="P44" s="308"/>
      <c r="Q44" s="308"/>
      <c r="R44" s="320"/>
      <c r="S44" s="308"/>
      <c r="T44" s="309"/>
      <c r="U44" s="321" t="str">
        <f t="shared" si="5"/>
        <v/>
      </c>
      <c r="V44" s="322" t="str">
        <f t="shared" si="6"/>
        <v/>
      </c>
      <c r="W44" s="292"/>
      <c r="X44" s="285"/>
      <c r="Y44" s="286"/>
      <c r="Z44" s="286"/>
      <c r="AA44" s="286"/>
      <c r="AB44" s="286"/>
      <c r="AC44" s="284"/>
      <c r="AD44" s="335"/>
      <c r="AE44" s="376"/>
      <c r="AF44" s="351"/>
      <c r="AG44" s="350"/>
      <c r="AH44" s="350"/>
      <c r="AI44" s="350"/>
      <c r="AJ44" s="350"/>
      <c r="AK44" s="350"/>
      <c r="AL44" s="350"/>
      <c r="AM44" s="350"/>
      <c r="AN44" s="350"/>
      <c r="AO44" s="352"/>
      <c r="AP44" s="353"/>
    </row>
    <row r="45" spans="1:42" ht="56.85" customHeight="1">
      <c r="A45" s="346"/>
      <c r="B45" s="347"/>
      <c r="C45" s="560"/>
      <c r="D45" s="557"/>
      <c r="E45" s="526"/>
      <c r="F45" s="318"/>
      <c r="G45" s="348"/>
      <c r="H45" s="349"/>
      <c r="I45" s="318"/>
      <c r="J45" s="370"/>
      <c r="K45" s="342"/>
      <c r="L45" s="350"/>
      <c r="M45" s="350"/>
      <c r="N45" s="350"/>
      <c r="O45" s="307"/>
      <c r="P45" s="308"/>
      <c r="Q45" s="308"/>
      <c r="R45" s="320"/>
      <c r="S45" s="308"/>
      <c r="T45" s="309"/>
      <c r="U45" s="321" t="str">
        <f t="shared" si="5"/>
        <v/>
      </c>
      <c r="V45" s="322" t="str">
        <f t="shared" si="6"/>
        <v/>
      </c>
      <c r="W45" s="292"/>
      <c r="X45" s="285"/>
      <c r="Y45" s="286"/>
      <c r="Z45" s="286"/>
      <c r="AA45" s="286"/>
      <c r="AB45" s="286"/>
      <c r="AC45" s="284"/>
      <c r="AD45" s="335"/>
      <c r="AE45" s="376"/>
      <c r="AF45" s="351"/>
      <c r="AG45" s="350"/>
      <c r="AH45" s="350"/>
      <c r="AI45" s="350"/>
      <c r="AJ45" s="350"/>
      <c r="AK45" s="350"/>
      <c r="AL45" s="350"/>
      <c r="AM45" s="350"/>
      <c r="AN45" s="350"/>
      <c r="AO45" s="352"/>
      <c r="AP45" s="353"/>
    </row>
    <row r="46" spans="1:42" ht="56.85" customHeight="1">
      <c r="A46" s="346"/>
      <c r="B46" s="347"/>
      <c r="C46" s="560"/>
      <c r="D46" s="557"/>
      <c r="E46" s="526"/>
      <c r="F46" s="318"/>
      <c r="G46" s="348"/>
      <c r="H46" s="349"/>
      <c r="I46" s="318"/>
      <c r="J46" s="370"/>
      <c r="K46" s="342"/>
      <c r="L46" s="350"/>
      <c r="M46" s="350"/>
      <c r="N46" s="350"/>
      <c r="O46" s="307"/>
      <c r="P46" s="308"/>
      <c r="Q46" s="308"/>
      <c r="R46" s="320"/>
      <c r="S46" s="308"/>
      <c r="T46" s="309"/>
      <c r="U46" s="321" t="str">
        <f t="shared" si="5"/>
        <v/>
      </c>
      <c r="V46" s="322" t="str">
        <f t="shared" si="6"/>
        <v/>
      </c>
      <c r="W46" s="292"/>
      <c r="X46" s="285"/>
      <c r="Y46" s="286"/>
      <c r="Z46" s="286"/>
      <c r="AA46" s="286"/>
      <c r="AB46" s="286"/>
      <c r="AC46" s="284"/>
      <c r="AD46" s="335"/>
      <c r="AE46" s="376"/>
      <c r="AF46" s="351"/>
      <c r="AG46" s="350"/>
      <c r="AH46" s="350"/>
      <c r="AI46" s="350"/>
      <c r="AJ46" s="350"/>
      <c r="AK46" s="350"/>
      <c r="AL46" s="350"/>
      <c r="AM46" s="350"/>
      <c r="AN46" s="350"/>
      <c r="AO46" s="352"/>
      <c r="AP46" s="353"/>
    </row>
    <row r="47" spans="1:42" ht="56.85" customHeight="1">
      <c r="A47" s="346"/>
      <c r="B47" s="347"/>
      <c r="C47" s="560"/>
      <c r="D47" s="557"/>
      <c r="E47" s="526"/>
      <c r="F47" s="318"/>
      <c r="G47" s="348"/>
      <c r="H47" s="349"/>
      <c r="I47" s="318"/>
      <c r="J47" s="370"/>
      <c r="K47" s="342"/>
      <c r="L47" s="350"/>
      <c r="M47" s="350"/>
      <c r="N47" s="350"/>
      <c r="O47" s="307"/>
      <c r="P47" s="308"/>
      <c r="Q47" s="308"/>
      <c r="R47" s="320"/>
      <c r="S47" s="308"/>
      <c r="T47" s="309"/>
      <c r="U47" s="321" t="str">
        <f t="shared" si="5"/>
        <v/>
      </c>
      <c r="V47" s="322" t="str">
        <f t="shared" si="6"/>
        <v/>
      </c>
      <c r="W47" s="292"/>
      <c r="X47" s="285"/>
      <c r="Y47" s="286"/>
      <c r="Z47" s="286"/>
      <c r="AA47" s="286"/>
      <c r="AB47" s="286"/>
      <c r="AC47" s="284"/>
      <c r="AD47" s="335"/>
      <c r="AE47" s="376"/>
      <c r="AF47" s="351"/>
      <c r="AG47" s="350"/>
      <c r="AH47" s="350"/>
      <c r="AI47" s="350"/>
      <c r="AJ47" s="350"/>
      <c r="AK47" s="350"/>
      <c r="AL47" s="350"/>
      <c r="AM47" s="350"/>
      <c r="AN47" s="350"/>
      <c r="AO47" s="352"/>
      <c r="AP47" s="353"/>
    </row>
    <row r="48" spans="1:42" ht="56.85" customHeight="1">
      <c r="A48" s="346"/>
      <c r="B48" s="347"/>
      <c r="C48" s="560"/>
      <c r="D48" s="557"/>
      <c r="E48" s="526"/>
      <c r="F48" s="318"/>
      <c r="G48" s="348"/>
      <c r="H48" s="349"/>
      <c r="I48" s="318"/>
      <c r="J48" s="370"/>
      <c r="K48" s="342"/>
      <c r="L48" s="350"/>
      <c r="M48" s="350"/>
      <c r="N48" s="350"/>
      <c r="O48" s="307"/>
      <c r="P48" s="308"/>
      <c r="Q48" s="308"/>
      <c r="R48" s="320"/>
      <c r="S48" s="308"/>
      <c r="T48" s="309"/>
      <c r="U48" s="321" t="str">
        <f t="shared" si="5"/>
        <v/>
      </c>
      <c r="V48" s="322" t="str">
        <f t="shared" si="6"/>
        <v/>
      </c>
      <c r="W48" s="292"/>
      <c r="X48" s="285"/>
      <c r="Y48" s="286"/>
      <c r="Z48" s="286"/>
      <c r="AA48" s="286"/>
      <c r="AB48" s="286"/>
      <c r="AC48" s="284"/>
      <c r="AD48" s="335"/>
      <c r="AE48" s="376"/>
      <c r="AF48" s="351"/>
      <c r="AG48" s="350"/>
      <c r="AH48" s="350"/>
      <c r="AI48" s="350"/>
      <c r="AJ48" s="350"/>
      <c r="AK48" s="350"/>
      <c r="AL48" s="350"/>
      <c r="AM48" s="350"/>
      <c r="AN48" s="350"/>
      <c r="AO48" s="352"/>
      <c r="AP48" s="353"/>
    </row>
    <row r="49" spans="1:42" ht="56.85" customHeight="1">
      <c r="A49" s="346"/>
      <c r="B49" s="347"/>
      <c r="C49" s="560"/>
      <c r="D49" s="557"/>
      <c r="E49" s="526"/>
      <c r="F49" s="318"/>
      <c r="G49" s="348"/>
      <c r="H49" s="349"/>
      <c r="I49" s="318"/>
      <c r="J49" s="370"/>
      <c r="K49" s="342"/>
      <c r="L49" s="350"/>
      <c r="M49" s="350"/>
      <c r="N49" s="350"/>
      <c r="O49" s="307"/>
      <c r="P49" s="308"/>
      <c r="Q49" s="308"/>
      <c r="R49" s="320"/>
      <c r="S49" s="308"/>
      <c r="T49" s="309"/>
      <c r="U49" s="321" t="str">
        <f t="shared" si="5"/>
        <v/>
      </c>
      <c r="V49" s="322" t="str">
        <f t="shared" si="6"/>
        <v/>
      </c>
      <c r="W49" s="292"/>
      <c r="X49" s="285"/>
      <c r="Y49" s="286"/>
      <c r="Z49" s="286"/>
      <c r="AA49" s="286"/>
      <c r="AB49" s="286"/>
      <c r="AC49" s="284"/>
      <c r="AD49" s="335"/>
      <c r="AE49" s="376"/>
      <c r="AF49" s="351"/>
      <c r="AG49" s="350"/>
      <c r="AH49" s="350"/>
      <c r="AI49" s="350"/>
      <c r="AJ49" s="350"/>
      <c r="AK49" s="350"/>
      <c r="AL49" s="350"/>
      <c r="AM49" s="350"/>
      <c r="AN49" s="350"/>
      <c r="AO49" s="352"/>
      <c r="AP49" s="353"/>
    </row>
    <row r="50" spans="1:42" ht="56.85" customHeight="1">
      <c r="A50" s="346"/>
      <c r="B50" s="347"/>
      <c r="C50" s="560"/>
      <c r="D50" s="557"/>
      <c r="E50" s="526"/>
      <c r="F50" s="318"/>
      <c r="G50" s="348"/>
      <c r="H50" s="349"/>
      <c r="I50" s="318"/>
      <c r="J50" s="370"/>
      <c r="K50" s="342"/>
      <c r="L50" s="350"/>
      <c r="M50" s="350"/>
      <c r="N50" s="350"/>
      <c r="O50" s="307"/>
      <c r="P50" s="308"/>
      <c r="Q50" s="308"/>
      <c r="R50" s="320"/>
      <c r="S50" s="308"/>
      <c r="T50" s="309"/>
      <c r="U50" s="321" t="str">
        <f t="shared" si="5"/>
        <v/>
      </c>
      <c r="V50" s="322" t="str">
        <f t="shared" si="6"/>
        <v/>
      </c>
      <c r="W50" s="292"/>
      <c r="X50" s="285"/>
      <c r="Y50" s="286"/>
      <c r="Z50" s="286"/>
      <c r="AA50" s="286"/>
      <c r="AB50" s="286"/>
      <c r="AC50" s="284"/>
      <c r="AD50" s="335"/>
      <c r="AE50" s="376"/>
      <c r="AF50" s="351"/>
      <c r="AG50" s="350"/>
      <c r="AH50" s="350"/>
      <c r="AI50" s="350"/>
      <c r="AJ50" s="350"/>
      <c r="AK50" s="350"/>
      <c r="AL50" s="350"/>
      <c r="AM50" s="350"/>
      <c r="AN50" s="350"/>
      <c r="AO50" s="352"/>
      <c r="AP50" s="353"/>
    </row>
    <row r="51" spans="1:42" ht="56.85" customHeight="1">
      <c r="A51" s="346"/>
      <c r="B51" s="347"/>
      <c r="C51" s="560"/>
      <c r="D51" s="557"/>
      <c r="E51" s="526"/>
      <c r="F51" s="318"/>
      <c r="G51" s="348"/>
      <c r="H51" s="349"/>
      <c r="I51" s="318"/>
      <c r="J51" s="370"/>
      <c r="K51" s="342"/>
      <c r="L51" s="350"/>
      <c r="M51" s="350"/>
      <c r="N51" s="350"/>
      <c r="O51" s="307"/>
      <c r="P51" s="308"/>
      <c r="Q51" s="308"/>
      <c r="R51" s="320"/>
      <c r="S51" s="308"/>
      <c r="T51" s="309"/>
      <c r="U51" s="321" t="str">
        <f t="shared" si="5"/>
        <v/>
      </c>
      <c r="V51" s="322" t="str">
        <f t="shared" si="6"/>
        <v/>
      </c>
      <c r="W51" s="292"/>
      <c r="X51" s="285"/>
      <c r="Y51" s="286"/>
      <c r="Z51" s="286"/>
      <c r="AA51" s="286"/>
      <c r="AB51" s="286"/>
      <c r="AC51" s="284"/>
      <c r="AD51" s="335"/>
      <c r="AE51" s="376"/>
      <c r="AF51" s="351"/>
      <c r="AG51" s="350"/>
      <c r="AH51" s="350"/>
      <c r="AI51" s="350"/>
      <c r="AJ51" s="350"/>
      <c r="AK51" s="350"/>
      <c r="AL51" s="350"/>
      <c r="AM51" s="350"/>
      <c r="AN51" s="350"/>
      <c r="AO51" s="352"/>
      <c r="AP51" s="353"/>
    </row>
    <row r="52" spans="1:42" ht="56.85" customHeight="1">
      <c r="A52" s="346"/>
      <c r="B52" s="347"/>
      <c r="C52" s="560"/>
      <c r="D52" s="557"/>
      <c r="E52" s="526"/>
      <c r="F52" s="318"/>
      <c r="G52" s="348"/>
      <c r="H52" s="349"/>
      <c r="I52" s="318"/>
      <c r="J52" s="370"/>
      <c r="K52" s="342"/>
      <c r="L52" s="350"/>
      <c r="M52" s="350"/>
      <c r="N52" s="350"/>
      <c r="O52" s="307"/>
      <c r="P52" s="308"/>
      <c r="Q52" s="308"/>
      <c r="R52" s="320"/>
      <c r="S52" s="308"/>
      <c r="T52" s="309"/>
      <c r="U52" s="321" t="str">
        <f t="shared" si="5"/>
        <v/>
      </c>
      <c r="V52" s="322" t="str">
        <f t="shared" si="6"/>
        <v/>
      </c>
      <c r="W52" s="292"/>
      <c r="X52" s="285"/>
      <c r="Y52" s="286"/>
      <c r="Z52" s="286"/>
      <c r="AA52" s="286"/>
      <c r="AB52" s="286"/>
      <c r="AC52" s="284"/>
      <c r="AD52" s="335"/>
      <c r="AE52" s="376"/>
      <c r="AF52" s="351"/>
      <c r="AG52" s="350"/>
      <c r="AH52" s="350"/>
      <c r="AI52" s="350"/>
      <c r="AJ52" s="350"/>
      <c r="AK52" s="350"/>
      <c r="AL52" s="350"/>
      <c r="AM52" s="350"/>
      <c r="AN52" s="350"/>
      <c r="AO52" s="352"/>
      <c r="AP52" s="353"/>
    </row>
    <row r="53" spans="1:42" ht="56.85" customHeight="1">
      <c r="A53" s="346"/>
      <c r="B53" s="347"/>
      <c r="C53" s="560"/>
      <c r="D53" s="557"/>
      <c r="E53" s="526"/>
      <c r="F53" s="318"/>
      <c r="G53" s="348"/>
      <c r="H53" s="349"/>
      <c r="I53" s="318"/>
      <c r="J53" s="370"/>
      <c r="K53" s="342"/>
      <c r="L53" s="350"/>
      <c r="M53" s="350"/>
      <c r="N53" s="350"/>
      <c r="O53" s="307"/>
      <c r="P53" s="308"/>
      <c r="Q53" s="308"/>
      <c r="R53" s="320"/>
      <c r="S53" s="308"/>
      <c r="T53" s="309"/>
      <c r="U53" s="321" t="str">
        <f t="shared" si="5"/>
        <v/>
      </c>
      <c r="V53" s="322" t="str">
        <f t="shared" si="6"/>
        <v/>
      </c>
      <c r="W53" s="292"/>
      <c r="X53" s="285"/>
      <c r="Y53" s="286"/>
      <c r="Z53" s="286"/>
      <c r="AA53" s="286"/>
      <c r="AB53" s="286"/>
      <c r="AC53" s="284"/>
      <c r="AD53" s="335"/>
      <c r="AE53" s="376"/>
      <c r="AF53" s="351"/>
      <c r="AG53" s="350"/>
      <c r="AH53" s="350"/>
      <c r="AI53" s="350"/>
      <c r="AJ53" s="350"/>
      <c r="AK53" s="350"/>
      <c r="AL53" s="350"/>
      <c r="AM53" s="350"/>
      <c r="AN53" s="350"/>
      <c r="AO53" s="352"/>
      <c r="AP53" s="353"/>
    </row>
    <row r="54" spans="1:42" ht="56.85" customHeight="1" thickBot="1">
      <c r="A54" s="346"/>
      <c r="B54" s="347"/>
      <c r="C54" s="561"/>
      <c r="D54" s="558"/>
      <c r="E54" s="527"/>
      <c r="F54" s="328"/>
      <c r="G54" s="357"/>
      <c r="H54" s="358"/>
      <c r="I54" s="328"/>
      <c r="J54" s="371"/>
      <c r="K54" s="396"/>
      <c r="L54" s="359"/>
      <c r="M54" s="359"/>
      <c r="N54" s="359"/>
      <c r="O54" s="329"/>
      <c r="P54" s="330"/>
      <c r="Q54" s="330"/>
      <c r="R54" s="331"/>
      <c r="S54" s="330"/>
      <c r="T54" s="332"/>
      <c r="U54" s="333" t="str">
        <f t="shared" si="5"/>
        <v/>
      </c>
      <c r="V54" s="334" t="str">
        <f t="shared" si="6"/>
        <v/>
      </c>
      <c r="W54" s="360"/>
      <c r="X54" s="361"/>
      <c r="Y54" s="362"/>
      <c r="Z54" s="362"/>
      <c r="AA54" s="362"/>
      <c r="AB54" s="362"/>
      <c r="AC54" s="397"/>
      <c r="AD54" s="398"/>
      <c r="AE54" s="400"/>
      <c r="AF54" s="363"/>
      <c r="AG54" s="359"/>
      <c r="AH54" s="359"/>
      <c r="AI54" s="359"/>
      <c r="AJ54" s="359"/>
      <c r="AK54" s="359"/>
      <c r="AL54" s="359"/>
      <c r="AM54" s="359"/>
      <c r="AN54" s="359"/>
      <c r="AO54" s="364"/>
      <c r="AP54" s="365"/>
    </row>
    <row r="55" spans="1:42" ht="56.85" customHeight="1">
      <c r="A55" s="346"/>
      <c r="B55" s="347"/>
      <c r="C55" s="354"/>
      <c r="D55" s="355"/>
      <c r="E55" s="409"/>
      <c r="F55" s="318"/>
      <c r="G55" s="340"/>
      <c r="H55" s="341"/>
      <c r="I55" s="318"/>
      <c r="J55" s="370"/>
      <c r="K55" s="342"/>
      <c r="L55" s="335"/>
      <c r="M55" s="335"/>
      <c r="N55" s="335"/>
      <c r="O55" s="307"/>
      <c r="P55" s="308"/>
      <c r="Q55" s="308">
        <f t="shared" si="0"/>
        <v>0</v>
      </c>
      <c r="R55" s="320" t="str">
        <f t="shared" si="1"/>
        <v/>
      </c>
      <c r="S55" s="308"/>
      <c r="T55" s="309">
        <f t="shared" si="2"/>
        <v>0</v>
      </c>
      <c r="U55" s="321" t="str">
        <f t="shared" si="3"/>
        <v/>
      </c>
      <c r="V55" s="322" t="str">
        <f t="shared" si="4"/>
        <v/>
      </c>
      <c r="W55" s="291"/>
      <c r="X55" s="283"/>
      <c r="Y55" s="284"/>
      <c r="Z55" s="284"/>
      <c r="AA55" s="284"/>
      <c r="AB55" s="284"/>
      <c r="AC55" s="284"/>
      <c r="AD55" s="335"/>
      <c r="AE55" s="268"/>
      <c r="AF55" s="343"/>
      <c r="AG55" s="335"/>
      <c r="AH55" s="335"/>
      <c r="AI55" s="335"/>
      <c r="AJ55" s="335"/>
      <c r="AK55" s="335"/>
      <c r="AL55" s="335"/>
      <c r="AM55" s="335"/>
      <c r="AN55" s="335"/>
      <c r="AO55" s="344"/>
      <c r="AP55" s="345"/>
    </row>
    <row r="56" spans="1:42" ht="56.85" customHeight="1">
      <c r="A56" s="346"/>
      <c r="B56" s="347"/>
      <c r="C56" s="354"/>
      <c r="D56" s="355"/>
      <c r="E56" s="356"/>
      <c r="F56" s="318"/>
      <c r="G56" s="348"/>
      <c r="H56" s="349"/>
      <c r="I56" s="318"/>
      <c r="J56" s="370"/>
      <c r="K56" s="342"/>
      <c r="L56" s="350"/>
      <c r="M56" s="350"/>
      <c r="N56" s="350"/>
      <c r="O56" s="307"/>
      <c r="P56" s="308"/>
      <c r="Q56" s="405">
        <f t="shared" si="0"/>
        <v>0</v>
      </c>
      <c r="R56" s="406" t="str">
        <f t="shared" si="1"/>
        <v/>
      </c>
      <c r="S56" s="405"/>
      <c r="T56" s="407">
        <f t="shared" si="2"/>
        <v>0</v>
      </c>
      <c r="U56" s="321" t="str">
        <f t="shared" si="3"/>
        <v/>
      </c>
      <c r="V56" s="322" t="str">
        <f t="shared" si="4"/>
        <v/>
      </c>
      <c r="W56" s="292"/>
      <c r="X56" s="285"/>
      <c r="Y56" s="286"/>
      <c r="Z56" s="286"/>
      <c r="AA56" s="286"/>
      <c r="AB56" s="286"/>
      <c r="AC56" s="284"/>
      <c r="AD56" s="335"/>
      <c r="AE56" s="268"/>
      <c r="AF56" s="351"/>
      <c r="AG56" s="350"/>
      <c r="AH56" s="350"/>
      <c r="AI56" s="350"/>
      <c r="AJ56" s="350"/>
      <c r="AK56" s="350"/>
      <c r="AL56" s="350"/>
      <c r="AM56" s="350"/>
      <c r="AN56" s="350"/>
      <c r="AO56" s="352"/>
      <c r="AP56" s="353"/>
    </row>
    <row r="57" spans="1:42" ht="56.85" customHeight="1">
      <c r="A57" s="346"/>
      <c r="B57" s="347"/>
      <c r="C57" s="354"/>
      <c r="D57" s="355"/>
      <c r="E57" s="356"/>
      <c r="F57" s="318"/>
      <c r="G57" s="348"/>
      <c r="H57" s="349"/>
      <c r="I57" s="318"/>
      <c r="J57" s="370"/>
      <c r="K57" s="342"/>
      <c r="L57" s="350"/>
      <c r="M57" s="350"/>
      <c r="N57" s="350"/>
      <c r="O57" s="307"/>
      <c r="P57" s="308"/>
      <c r="Q57" s="405">
        <f t="shared" si="0"/>
        <v>0</v>
      </c>
      <c r="R57" s="406" t="str">
        <f t="shared" si="1"/>
        <v/>
      </c>
      <c r="S57" s="405"/>
      <c r="T57" s="407">
        <f t="shared" si="2"/>
        <v>0</v>
      </c>
      <c r="U57" s="321" t="str">
        <f t="shared" si="3"/>
        <v/>
      </c>
      <c r="V57" s="322" t="str">
        <f t="shared" si="4"/>
        <v/>
      </c>
      <c r="W57" s="292"/>
      <c r="X57" s="285"/>
      <c r="Y57" s="286"/>
      <c r="Z57" s="286"/>
      <c r="AA57" s="286"/>
      <c r="AB57" s="286"/>
      <c r="AC57" s="284"/>
      <c r="AD57" s="335"/>
      <c r="AE57" s="268"/>
      <c r="AF57" s="351"/>
      <c r="AG57" s="350"/>
      <c r="AH57" s="350"/>
      <c r="AI57" s="350"/>
      <c r="AJ57" s="350"/>
      <c r="AK57" s="350"/>
      <c r="AL57" s="350"/>
      <c r="AM57" s="350"/>
      <c r="AN57" s="350"/>
      <c r="AO57" s="352"/>
      <c r="AP57" s="353"/>
    </row>
    <row r="58" spans="1:42" ht="56.85" customHeight="1">
      <c r="A58" s="346"/>
      <c r="B58" s="347"/>
      <c r="C58" s="354"/>
      <c r="D58" s="355"/>
      <c r="E58" s="356"/>
      <c r="F58" s="318"/>
      <c r="G58" s="348"/>
      <c r="H58" s="349"/>
      <c r="I58" s="318"/>
      <c r="J58" s="370"/>
      <c r="K58" s="342"/>
      <c r="L58" s="350"/>
      <c r="M58" s="350"/>
      <c r="N58" s="350"/>
      <c r="O58" s="307"/>
      <c r="P58" s="308"/>
      <c r="Q58" s="405"/>
      <c r="R58" s="406"/>
      <c r="S58" s="405"/>
      <c r="T58" s="407"/>
      <c r="U58" s="321"/>
      <c r="V58" s="322"/>
      <c r="W58" s="292"/>
      <c r="X58" s="285"/>
      <c r="Y58" s="286"/>
      <c r="Z58" s="286"/>
      <c r="AA58" s="286"/>
      <c r="AB58" s="286"/>
      <c r="AC58" s="284"/>
      <c r="AD58" s="335"/>
      <c r="AE58" s="268"/>
      <c r="AF58" s="351"/>
      <c r="AG58" s="350"/>
      <c r="AH58" s="350"/>
      <c r="AI58" s="350"/>
      <c r="AJ58" s="350"/>
      <c r="AK58" s="350"/>
      <c r="AL58" s="350"/>
      <c r="AM58" s="350"/>
      <c r="AN58" s="350"/>
      <c r="AO58" s="352"/>
      <c r="AP58" s="353"/>
    </row>
    <row r="59" spans="1:42" ht="56.85" customHeight="1">
      <c r="A59" s="346"/>
      <c r="B59" s="347"/>
      <c r="C59" s="354"/>
      <c r="D59" s="355"/>
      <c r="E59" s="356"/>
      <c r="F59" s="318"/>
      <c r="G59" s="348"/>
      <c r="H59" s="349"/>
      <c r="I59" s="318"/>
      <c r="J59" s="370"/>
      <c r="K59" s="342"/>
      <c r="L59" s="350"/>
      <c r="M59" s="350"/>
      <c r="N59" s="350"/>
      <c r="O59" s="307"/>
      <c r="P59" s="308"/>
      <c r="Q59" s="405">
        <f t="shared" si="0"/>
        <v>0</v>
      </c>
      <c r="R59" s="406" t="str">
        <f t="shared" si="1"/>
        <v/>
      </c>
      <c r="S59" s="405"/>
      <c r="T59" s="407">
        <f t="shared" si="2"/>
        <v>0</v>
      </c>
      <c r="U59" s="321" t="str">
        <f t="shared" si="3"/>
        <v/>
      </c>
      <c r="V59" s="322" t="str">
        <f t="shared" si="4"/>
        <v/>
      </c>
      <c r="W59" s="292"/>
      <c r="X59" s="285"/>
      <c r="Y59" s="286"/>
      <c r="Z59" s="286"/>
      <c r="AA59" s="286"/>
      <c r="AB59" s="286"/>
      <c r="AC59" s="284"/>
      <c r="AD59" s="335"/>
      <c r="AE59" s="268"/>
      <c r="AF59" s="351"/>
      <c r="AG59" s="350"/>
      <c r="AH59" s="350"/>
      <c r="AI59" s="350"/>
      <c r="AJ59" s="350"/>
      <c r="AK59" s="350"/>
      <c r="AL59" s="350"/>
      <c r="AM59" s="350"/>
      <c r="AN59" s="350"/>
      <c r="AO59" s="352"/>
      <c r="AP59" s="353"/>
    </row>
    <row r="60" spans="1:42" ht="56.85" customHeight="1">
      <c r="A60" s="346"/>
      <c r="B60" s="347"/>
      <c r="C60" s="354"/>
      <c r="D60" s="355"/>
      <c r="E60" s="356"/>
      <c r="F60" s="318"/>
      <c r="G60" s="348"/>
      <c r="H60" s="349"/>
      <c r="I60" s="318"/>
      <c r="J60" s="370"/>
      <c r="K60" s="342"/>
      <c r="L60" s="350"/>
      <c r="M60" s="350"/>
      <c r="N60" s="350"/>
      <c r="O60" s="307"/>
      <c r="P60" s="308"/>
      <c r="Q60" s="405">
        <f t="shared" si="0"/>
        <v>0</v>
      </c>
      <c r="R60" s="406" t="str">
        <f t="shared" si="1"/>
        <v/>
      </c>
      <c r="S60" s="405"/>
      <c r="T60" s="407">
        <f t="shared" si="2"/>
        <v>0</v>
      </c>
      <c r="U60" s="321" t="str">
        <f t="shared" si="3"/>
        <v/>
      </c>
      <c r="V60" s="322" t="str">
        <f t="shared" si="4"/>
        <v/>
      </c>
      <c r="W60" s="292"/>
      <c r="X60" s="285"/>
      <c r="Y60" s="286"/>
      <c r="Z60" s="286"/>
      <c r="AA60" s="286"/>
      <c r="AB60" s="286"/>
      <c r="AC60" s="284"/>
      <c r="AD60" s="335"/>
      <c r="AE60" s="268"/>
      <c r="AF60" s="351"/>
      <c r="AG60" s="350"/>
      <c r="AH60" s="350"/>
      <c r="AI60" s="350"/>
      <c r="AJ60" s="350"/>
      <c r="AK60" s="350"/>
      <c r="AL60" s="350"/>
      <c r="AM60" s="350"/>
      <c r="AN60" s="350"/>
      <c r="AO60" s="352"/>
      <c r="AP60" s="353"/>
    </row>
    <row r="61" spans="1:42" ht="56.85" customHeight="1">
      <c r="A61" s="346"/>
      <c r="B61" s="347"/>
      <c r="C61" s="354"/>
      <c r="D61" s="355"/>
      <c r="E61" s="356"/>
      <c r="F61" s="318"/>
      <c r="G61" s="348"/>
      <c r="H61" s="349"/>
      <c r="I61" s="318"/>
      <c r="J61" s="370"/>
      <c r="K61" s="342"/>
      <c r="L61" s="350"/>
      <c r="M61" s="350"/>
      <c r="N61" s="350"/>
      <c r="O61" s="307"/>
      <c r="P61" s="308"/>
      <c r="Q61" s="405">
        <f t="shared" si="0"/>
        <v>0</v>
      </c>
      <c r="R61" s="406" t="str">
        <f t="shared" si="1"/>
        <v/>
      </c>
      <c r="S61" s="405"/>
      <c r="T61" s="407">
        <f t="shared" si="2"/>
        <v>0</v>
      </c>
      <c r="U61" s="321" t="str">
        <f t="shared" si="3"/>
        <v/>
      </c>
      <c r="V61" s="322" t="str">
        <f t="shared" si="4"/>
        <v/>
      </c>
      <c r="W61" s="292"/>
      <c r="X61" s="285"/>
      <c r="Y61" s="286"/>
      <c r="Z61" s="286"/>
      <c r="AA61" s="286"/>
      <c r="AB61" s="286"/>
      <c r="AC61" s="284"/>
      <c r="AD61" s="335"/>
      <c r="AE61" s="268"/>
      <c r="AF61" s="351"/>
      <c r="AG61" s="350"/>
      <c r="AH61" s="350"/>
      <c r="AI61" s="350"/>
      <c r="AJ61" s="350"/>
      <c r="AK61" s="350"/>
      <c r="AL61" s="350"/>
      <c r="AM61" s="350"/>
      <c r="AN61" s="350"/>
      <c r="AO61" s="352"/>
      <c r="AP61" s="353"/>
    </row>
    <row r="62" spans="1:42" ht="56.85" customHeight="1">
      <c r="A62" s="346"/>
      <c r="B62" s="347"/>
      <c r="C62" s="354"/>
      <c r="D62" s="355"/>
      <c r="E62" s="356"/>
      <c r="F62" s="318"/>
      <c r="G62" s="348"/>
      <c r="H62" s="349"/>
      <c r="I62" s="318"/>
      <c r="J62" s="370"/>
      <c r="K62" s="342"/>
      <c r="L62" s="350"/>
      <c r="M62" s="350"/>
      <c r="N62" s="350"/>
      <c r="O62" s="307"/>
      <c r="P62" s="308"/>
      <c r="Q62" s="405">
        <f t="shared" si="0"/>
        <v>0</v>
      </c>
      <c r="R62" s="406" t="str">
        <f t="shared" si="1"/>
        <v/>
      </c>
      <c r="S62" s="405"/>
      <c r="T62" s="407">
        <f t="shared" si="2"/>
        <v>0</v>
      </c>
      <c r="U62" s="321" t="str">
        <f t="shared" si="3"/>
        <v/>
      </c>
      <c r="V62" s="322" t="str">
        <f t="shared" si="4"/>
        <v/>
      </c>
      <c r="W62" s="292"/>
      <c r="X62" s="285"/>
      <c r="Y62" s="286"/>
      <c r="Z62" s="286"/>
      <c r="AA62" s="286"/>
      <c r="AB62" s="286"/>
      <c r="AC62" s="284"/>
      <c r="AD62" s="335"/>
      <c r="AE62" s="268"/>
      <c r="AF62" s="351"/>
      <c r="AG62" s="350"/>
      <c r="AH62" s="350"/>
      <c r="AI62" s="350"/>
      <c r="AJ62" s="350"/>
      <c r="AK62" s="350"/>
      <c r="AL62" s="350"/>
      <c r="AM62" s="350"/>
      <c r="AN62" s="350"/>
      <c r="AO62" s="352"/>
      <c r="AP62" s="353"/>
    </row>
    <row r="63" spans="1:42" ht="56.85" customHeight="1">
      <c r="A63" s="346"/>
      <c r="B63" s="347"/>
      <c r="C63" s="354"/>
      <c r="D63" s="355"/>
      <c r="E63" s="356"/>
      <c r="F63" s="318"/>
      <c r="G63" s="348"/>
      <c r="H63" s="349"/>
      <c r="I63" s="318"/>
      <c r="J63" s="370"/>
      <c r="K63" s="342"/>
      <c r="L63" s="350"/>
      <c r="M63" s="350"/>
      <c r="N63" s="350"/>
      <c r="O63" s="307"/>
      <c r="P63" s="308"/>
      <c r="Q63" s="405">
        <f t="shared" si="0"/>
        <v>0</v>
      </c>
      <c r="R63" s="406" t="str">
        <f t="shared" si="1"/>
        <v/>
      </c>
      <c r="S63" s="405"/>
      <c r="T63" s="407">
        <f t="shared" si="2"/>
        <v>0</v>
      </c>
      <c r="U63" s="321" t="str">
        <f t="shared" si="3"/>
        <v/>
      </c>
      <c r="V63" s="322" t="str">
        <f t="shared" si="4"/>
        <v/>
      </c>
      <c r="W63" s="292"/>
      <c r="X63" s="285"/>
      <c r="Y63" s="286"/>
      <c r="Z63" s="286"/>
      <c r="AA63" s="286"/>
      <c r="AB63" s="286"/>
      <c r="AC63" s="284"/>
      <c r="AD63" s="335"/>
      <c r="AE63" s="268"/>
      <c r="AF63" s="351"/>
      <c r="AG63" s="350"/>
      <c r="AH63" s="350"/>
      <c r="AI63" s="350"/>
      <c r="AJ63" s="350"/>
      <c r="AK63" s="350"/>
      <c r="AL63" s="350"/>
      <c r="AM63" s="350"/>
      <c r="AN63" s="350"/>
      <c r="AO63" s="352"/>
      <c r="AP63" s="353"/>
    </row>
    <row r="64" spans="1:42" ht="56.85" customHeight="1">
      <c r="A64" s="346"/>
      <c r="B64" s="347"/>
      <c r="C64" s="354"/>
      <c r="D64" s="355"/>
      <c r="E64" s="356"/>
      <c r="F64" s="318"/>
      <c r="G64" s="348"/>
      <c r="H64" s="349"/>
      <c r="I64" s="318"/>
      <c r="J64" s="370"/>
      <c r="K64" s="342"/>
      <c r="L64" s="350"/>
      <c r="M64" s="350"/>
      <c r="N64" s="350"/>
      <c r="O64" s="307"/>
      <c r="P64" s="308"/>
      <c r="Q64" s="405">
        <f t="shared" si="0"/>
        <v>0</v>
      </c>
      <c r="R64" s="406" t="str">
        <f t="shared" si="1"/>
        <v/>
      </c>
      <c r="S64" s="405"/>
      <c r="T64" s="407">
        <f t="shared" si="2"/>
        <v>0</v>
      </c>
      <c r="U64" s="321" t="str">
        <f t="shared" si="3"/>
        <v/>
      </c>
      <c r="V64" s="322" t="str">
        <f t="shared" si="4"/>
        <v/>
      </c>
      <c r="W64" s="292"/>
      <c r="X64" s="285"/>
      <c r="Y64" s="286"/>
      <c r="Z64" s="286"/>
      <c r="AA64" s="286"/>
      <c r="AB64" s="286"/>
      <c r="AC64" s="284"/>
      <c r="AD64" s="335"/>
      <c r="AE64" s="268"/>
      <c r="AF64" s="351"/>
      <c r="AG64" s="350"/>
      <c r="AH64" s="350"/>
      <c r="AI64" s="350"/>
      <c r="AJ64" s="350"/>
      <c r="AK64" s="350"/>
      <c r="AL64" s="350"/>
      <c r="AM64" s="350"/>
      <c r="AN64" s="350"/>
      <c r="AO64" s="352"/>
      <c r="AP64" s="353"/>
    </row>
    <row r="65" spans="1:42" ht="56.85" customHeight="1">
      <c r="A65" s="346"/>
      <c r="B65" s="347"/>
      <c r="C65" s="354"/>
      <c r="D65" s="355"/>
      <c r="E65" s="356"/>
      <c r="F65" s="318"/>
      <c r="G65" s="348"/>
      <c r="H65" s="349"/>
      <c r="I65" s="318"/>
      <c r="J65" s="370"/>
      <c r="K65" s="342"/>
      <c r="L65" s="350"/>
      <c r="M65" s="350"/>
      <c r="N65" s="350"/>
      <c r="O65" s="307"/>
      <c r="P65" s="308"/>
      <c r="Q65" s="405">
        <f t="shared" si="0"/>
        <v>0</v>
      </c>
      <c r="R65" s="406" t="str">
        <f t="shared" si="1"/>
        <v/>
      </c>
      <c r="S65" s="405"/>
      <c r="T65" s="407">
        <f t="shared" si="2"/>
        <v>0</v>
      </c>
      <c r="U65" s="321" t="str">
        <f t="shared" si="3"/>
        <v/>
      </c>
      <c r="V65" s="322" t="str">
        <f t="shared" si="4"/>
        <v/>
      </c>
      <c r="W65" s="292"/>
      <c r="X65" s="285"/>
      <c r="Y65" s="286"/>
      <c r="Z65" s="286"/>
      <c r="AA65" s="286"/>
      <c r="AB65" s="286"/>
      <c r="AC65" s="284"/>
      <c r="AD65" s="335"/>
      <c r="AE65" s="268"/>
      <c r="AF65" s="351"/>
      <c r="AG65" s="350"/>
      <c r="AH65" s="350"/>
      <c r="AI65" s="350"/>
      <c r="AJ65" s="350"/>
      <c r="AK65" s="350"/>
      <c r="AL65" s="350"/>
      <c r="AM65" s="350"/>
      <c r="AN65" s="350"/>
      <c r="AO65" s="352"/>
      <c r="AP65" s="353"/>
    </row>
    <row r="66" spans="1:42" ht="56.85" customHeight="1">
      <c r="A66" s="346"/>
      <c r="B66" s="347"/>
      <c r="C66" s="354"/>
      <c r="D66" s="355"/>
      <c r="E66" s="356"/>
      <c r="F66" s="318"/>
      <c r="G66" s="348"/>
      <c r="H66" s="349"/>
      <c r="I66" s="318"/>
      <c r="J66" s="370"/>
      <c r="K66" s="342"/>
      <c r="L66" s="350"/>
      <c r="M66" s="350"/>
      <c r="N66" s="350"/>
      <c r="O66" s="307"/>
      <c r="P66" s="308"/>
      <c r="Q66" s="405">
        <f t="shared" ref="Q66:Q129" si="7">+P66*O66</f>
        <v>0</v>
      </c>
      <c r="R66" s="406" t="str">
        <f t="shared" ref="R66:R129" si="8">+IF(AND(Q66&gt;1,Q66&lt;5),"BAJO",IF(AND(Q66&gt;5,Q66&lt;9),"MEDIO",IF(AND(Q66&gt;9,Q66&lt;21),"ALTO",IF(AND(Q66&gt;23,Q66&lt;41),"MUY ALTO",""))))</f>
        <v/>
      </c>
      <c r="S66" s="405"/>
      <c r="T66" s="407">
        <f t="shared" ref="T66:T129" si="9">+S66*Q66</f>
        <v>0</v>
      </c>
      <c r="U66" s="321" t="str">
        <f t="shared" ref="U66:U129" si="10">+IF(AND(T66&gt;19,T66&lt;41),"IV",IF(AND(T66&gt;39,T66&lt;121),"III",IF(AND(T66&gt;149,T66&lt;501),"II",IF(AND(T66&gt;599,T66&lt;4001),"I",""))))</f>
        <v/>
      </c>
      <c r="V66" s="322" t="str">
        <f t="shared" ref="V66:V129" si="11">+IF(AND(T66&gt;19,T66&lt;41),"Tolerable",IF(AND(T66&gt;39,T66&lt;121),"Moderado",IF(AND(T66&gt;149,T66&lt;501),"Importante",IF(AND(T66&gt;599,T66&lt;4001),"No Aceptable",""))))</f>
        <v/>
      </c>
      <c r="W66" s="292"/>
      <c r="X66" s="285"/>
      <c r="Y66" s="286"/>
      <c r="Z66" s="286"/>
      <c r="AA66" s="286"/>
      <c r="AB66" s="286"/>
      <c r="AC66" s="284"/>
      <c r="AD66" s="335"/>
      <c r="AE66" s="268"/>
      <c r="AF66" s="351"/>
      <c r="AG66" s="350"/>
      <c r="AH66" s="350"/>
      <c r="AI66" s="350"/>
      <c r="AJ66" s="350"/>
      <c r="AK66" s="350"/>
      <c r="AL66" s="350"/>
      <c r="AM66" s="350"/>
      <c r="AN66" s="350"/>
      <c r="AO66" s="352"/>
      <c r="AP66" s="353"/>
    </row>
    <row r="67" spans="1:42">
      <c r="A67" s="346"/>
      <c r="B67" s="347"/>
      <c r="C67" s="354"/>
      <c r="D67" s="355"/>
      <c r="E67" s="356"/>
      <c r="F67" s="318"/>
      <c r="G67" s="348"/>
      <c r="H67" s="349"/>
      <c r="I67" s="318"/>
      <c r="J67" s="370"/>
      <c r="K67" s="342"/>
      <c r="L67" s="350"/>
      <c r="M67" s="350"/>
      <c r="N67" s="350"/>
      <c r="O67" s="307"/>
      <c r="P67" s="308"/>
      <c r="Q67" s="405">
        <f t="shared" si="7"/>
        <v>0</v>
      </c>
      <c r="R67" s="406" t="str">
        <f t="shared" si="8"/>
        <v/>
      </c>
      <c r="S67" s="405"/>
      <c r="T67" s="407">
        <f t="shared" si="9"/>
        <v>0</v>
      </c>
      <c r="U67" s="321" t="str">
        <f t="shared" si="10"/>
        <v/>
      </c>
      <c r="V67" s="322" t="str">
        <f t="shared" si="11"/>
        <v/>
      </c>
      <c r="W67" s="292"/>
      <c r="X67" s="285"/>
      <c r="Y67" s="286"/>
      <c r="Z67" s="286"/>
      <c r="AA67" s="286"/>
      <c r="AB67" s="286"/>
      <c r="AC67" s="284"/>
      <c r="AD67" s="335"/>
      <c r="AE67" s="268"/>
      <c r="AF67" s="351"/>
      <c r="AG67" s="350"/>
      <c r="AH67" s="350"/>
      <c r="AI67" s="350"/>
      <c r="AJ67" s="350"/>
      <c r="AK67" s="350"/>
      <c r="AL67" s="350"/>
      <c r="AM67" s="350"/>
      <c r="AN67" s="350"/>
      <c r="AO67" s="352"/>
      <c r="AP67" s="353"/>
    </row>
    <row r="68" spans="1:42">
      <c r="A68" s="346"/>
      <c r="B68" s="347"/>
      <c r="C68" s="354"/>
      <c r="D68" s="355"/>
      <c r="E68" s="356"/>
      <c r="F68" s="318"/>
      <c r="G68" s="348"/>
      <c r="H68" s="349"/>
      <c r="I68" s="318"/>
      <c r="J68" s="370"/>
      <c r="K68" s="342"/>
      <c r="L68" s="350"/>
      <c r="M68" s="350"/>
      <c r="N68" s="350"/>
      <c r="O68" s="307"/>
      <c r="P68" s="308"/>
      <c r="Q68" s="405">
        <f t="shared" si="7"/>
        <v>0</v>
      </c>
      <c r="R68" s="406" t="str">
        <f t="shared" si="8"/>
        <v/>
      </c>
      <c r="S68" s="405"/>
      <c r="T68" s="407">
        <f t="shared" si="9"/>
        <v>0</v>
      </c>
      <c r="U68" s="321" t="str">
        <f t="shared" si="10"/>
        <v/>
      </c>
      <c r="V68" s="322" t="str">
        <f t="shared" si="11"/>
        <v/>
      </c>
      <c r="W68" s="292"/>
      <c r="X68" s="285"/>
      <c r="Y68" s="286"/>
      <c r="Z68" s="286"/>
      <c r="AA68" s="286"/>
      <c r="AB68" s="286"/>
      <c r="AC68" s="284"/>
      <c r="AD68" s="335"/>
      <c r="AE68" s="268"/>
      <c r="AF68" s="351"/>
      <c r="AG68" s="350"/>
      <c r="AH68" s="350"/>
      <c r="AI68" s="350"/>
      <c r="AJ68" s="350"/>
      <c r="AK68" s="350"/>
      <c r="AL68" s="350"/>
      <c r="AM68" s="350"/>
      <c r="AN68" s="350"/>
      <c r="AO68" s="352"/>
      <c r="AP68" s="353"/>
    </row>
    <row r="69" spans="1:42">
      <c r="A69" s="346"/>
      <c r="B69" s="347"/>
      <c r="C69" s="354"/>
      <c r="D69" s="355"/>
      <c r="E69" s="356"/>
      <c r="F69" s="318"/>
      <c r="G69" s="348"/>
      <c r="H69" s="349"/>
      <c r="I69" s="318"/>
      <c r="J69" s="370"/>
      <c r="K69" s="342"/>
      <c r="L69" s="350"/>
      <c r="M69" s="350"/>
      <c r="N69" s="350"/>
      <c r="O69" s="307"/>
      <c r="P69" s="308"/>
      <c r="Q69" s="405">
        <f t="shared" si="7"/>
        <v>0</v>
      </c>
      <c r="R69" s="406" t="str">
        <f t="shared" si="8"/>
        <v/>
      </c>
      <c r="S69" s="405"/>
      <c r="T69" s="407">
        <f t="shared" si="9"/>
        <v>0</v>
      </c>
      <c r="U69" s="321" t="str">
        <f t="shared" si="10"/>
        <v/>
      </c>
      <c r="V69" s="322" t="str">
        <f t="shared" si="11"/>
        <v/>
      </c>
      <c r="W69" s="292"/>
      <c r="X69" s="285"/>
      <c r="Y69" s="286"/>
      <c r="Z69" s="286"/>
      <c r="AA69" s="286"/>
      <c r="AB69" s="286"/>
      <c r="AC69" s="284"/>
      <c r="AD69" s="335"/>
      <c r="AE69" s="268"/>
      <c r="AF69" s="351"/>
      <c r="AG69" s="350"/>
      <c r="AH69" s="350"/>
      <c r="AI69" s="350"/>
      <c r="AJ69" s="350"/>
      <c r="AK69" s="350"/>
      <c r="AL69" s="350"/>
      <c r="AM69" s="350"/>
      <c r="AN69" s="350"/>
      <c r="AO69" s="352"/>
      <c r="AP69" s="353"/>
    </row>
    <row r="70" spans="1:42">
      <c r="A70" s="346"/>
      <c r="B70" s="347"/>
      <c r="C70" s="354"/>
      <c r="D70" s="355"/>
      <c r="E70" s="356"/>
      <c r="F70" s="318"/>
      <c r="G70" s="348"/>
      <c r="H70" s="349"/>
      <c r="I70" s="318"/>
      <c r="J70" s="370"/>
      <c r="K70" s="342"/>
      <c r="L70" s="350"/>
      <c r="M70" s="350"/>
      <c r="N70" s="350"/>
      <c r="O70" s="307"/>
      <c r="P70" s="308"/>
      <c r="Q70" s="405">
        <f t="shared" si="7"/>
        <v>0</v>
      </c>
      <c r="R70" s="406" t="str">
        <f t="shared" si="8"/>
        <v/>
      </c>
      <c r="S70" s="405"/>
      <c r="T70" s="407">
        <f t="shared" si="9"/>
        <v>0</v>
      </c>
      <c r="U70" s="321" t="str">
        <f t="shared" si="10"/>
        <v/>
      </c>
      <c r="V70" s="322" t="str">
        <f t="shared" si="11"/>
        <v/>
      </c>
      <c r="W70" s="292"/>
      <c r="X70" s="285"/>
      <c r="Y70" s="286"/>
      <c r="Z70" s="286"/>
      <c r="AA70" s="286"/>
      <c r="AB70" s="286"/>
      <c r="AC70" s="284"/>
      <c r="AD70" s="335"/>
      <c r="AE70" s="268"/>
      <c r="AF70" s="351"/>
      <c r="AG70" s="350"/>
      <c r="AH70" s="350"/>
      <c r="AI70" s="350"/>
      <c r="AJ70" s="350"/>
      <c r="AK70" s="350"/>
      <c r="AL70" s="350"/>
      <c r="AM70" s="350"/>
      <c r="AN70" s="350"/>
      <c r="AO70" s="352"/>
      <c r="AP70" s="353"/>
    </row>
    <row r="71" spans="1:42" ht="14.45" customHeight="1">
      <c r="A71" s="346"/>
      <c r="B71" s="347"/>
      <c r="C71" s="354"/>
      <c r="D71" s="355"/>
      <c r="E71" s="356"/>
      <c r="F71" s="318"/>
      <c r="G71" s="348"/>
      <c r="H71" s="349"/>
      <c r="I71" s="318"/>
      <c r="J71" s="370"/>
      <c r="K71" s="342"/>
      <c r="L71" s="350"/>
      <c r="M71" s="350"/>
      <c r="N71" s="350"/>
      <c r="O71" s="307"/>
      <c r="P71" s="308"/>
      <c r="Q71" s="405">
        <f t="shared" si="7"/>
        <v>0</v>
      </c>
      <c r="R71" s="406" t="str">
        <f t="shared" si="8"/>
        <v/>
      </c>
      <c r="S71" s="405"/>
      <c r="T71" s="407">
        <f t="shared" si="9"/>
        <v>0</v>
      </c>
      <c r="U71" s="321" t="str">
        <f t="shared" si="10"/>
        <v/>
      </c>
      <c r="V71" s="322" t="str">
        <f t="shared" si="11"/>
        <v/>
      </c>
      <c r="W71" s="292"/>
      <c r="X71" s="285"/>
      <c r="Y71" s="286"/>
      <c r="Z71" s="286"/>
      <c r="AA71" s="286"/>
      <c r="AB71" s="286"/>
      <c r="AC71" s="284"/>
      <c r="AD71" s="335"/>
      <c r="AE71" s="268"/>
      <c r="AF71" s="351"/>
      <c r="AG71" s="350"/>
      <c r="AH71" s="350"/>
      <c r="AI71" s="350"/>
      <c r="AJ71" s="350"/>
      <c r="AK71" s="350"/>
      <c r="AL71" s="350"/>
      <c r="AM71" s="350"/>
      <c r="AN71" s="350"/>
      <c r="AO71" s="352"/>
      <c r="AP71" s="353"/>
    </row>
    <row r="72" spans="1:42">
      <c r="A72" s="346"/>
      <c r="B72" s="347"/>
      <c r="C72" s="354"/>
      <c r="D72" s="355"/>
      <c r="E72" s="356"/>
      <c r="F72" s="318"/>
      <c r="G72" s="348"/>
      <c r="H72" s="349"/>
      <c r="I72" s="318"/>
      <c r="J72" s="370"/>
      <c r="K72" s="342"/>
      <c r="L72" s="350"/>
      <c r="M72" s="350"/>
      <c r="N72" s="350"/>
      <c r="O72" s="307"/>
      <c r="P72" s="308"/>
      <c r="Q72" s="405">
        <f t="shared" si="7"/>
        <v>0</v>
      </c>
      <c r="R72" s="406" t="str">
        <f t="shared" si="8"/>
        <v/>
      </c>
      <c r="S72" s="405"/>
      <c r="T72" s="407">
        <f t="shared" si="9"/>
        <v>0</v>
      </c>
      <c r="U72" s="321" t="str">
        <f t="shared" si="10"/>
        <v/>
      </c>
      <c r="V72" s="322" t="str">
        <f t="shared" si="11"/>
        <v/>
      </c>
      <c r="W72" s="292"/>
      <c r="X72" s="285"/>
      <c r="Y72" s="286"/>
      <c r="Z72" s="286"/>
      <c r="AA72" s="286"/>
      <c r="AB72" s="286"/>
      <c r="AC72" s="284"/>
      <c r="AD72" s="335"/>
      <c r="AE72" s="268"/>
      <c r="AF72" s="351"/>
      <c r="AG72" s="350"/>
      <c r="AH72" s="350"/>
      <c r="AI72" s="350"/>
      <c r="AJ72" s="350"/>
      <c r="AK72" s="350"/>
      <c r="AL72" s="350"/>
      <c r="AM72" s="350"/>
      <c r="AN72" s="350"/>
      <c r="AO72" s="352"/>
      <c r="AP72" s="353"/>
    </row>
    <row r="73" spans="1:42">
      <c r="A73" s="346"/>
      <c r="B73" s="347"/>
      <c r="C73" s="354"/>
      <c r="D73" s="355"/>
      <c r="E73" s="356"/>
      <c r="F73" s="318"/>
      <c r="G73" s="348"/>
      <c r="H73" s="349"/>
      <c r="I73" s="318"/>
      <c r="J73" s="370"/>
      <c r="K73" s="342"/>
      <c r="L73" s="350"/>
      <c r="M73" s="350"/>
      <c r="N73" s="350"/>
      <c r="O73" s="307"/>
      <c r="P73" s="308"/>
      <c r="Q73" s="405">
        <f t="shared" si="7"/>
        <v>0</v>
      </c>
      <c r="R73" s="406" t="str">
        <f t="shared" si="8"/>
        <v/>
      </c>
      <c r="S73" s="405"/>
      <c r="T73" s="407">
        <f t="shared" si="9"/>
        <v>0</v>
      </c>
      <c r="U73" s="321" t="str">
        <f t="shared" si="10"/>
        <v/>
      </c>
      <c r="V73" s="322" t="str">
        <f t="shared" si="11"/>
        <v/>
      </c>
      <c r="W73" s="292"/>
      <c r="X73" s="285"/>
      <c r="Y73" s="286"/>
      <c r="Z73" s="286"/>
      <c r="AA73" s="286"/>
      <c r="AB73" s="286"/>
      <c r="AC73" s="284"/>
      <c r="AD73" s="335"/>
      <c r="AE73" s="268"/>
      <c r="AF73" s="351"/>
      <c r="AG73" s="350"/>
      <c r="AH73" s="350"/>
      <c r="AI73" s="350"/>
      <c r="AJ73" s="350"/>
      <c r="AK73" s="350"/>
      <c r="AL73" s="350"/>
      <c r="AM73" s="350"/>
      <c r="AN73" s="350"/>
      <c r="AO73" s="352"/>
      <c r="AP73" s="353"/>
    </row>
    <row r="74" spans="1:42">
      <c r="A74" s="346"/>
      <c r="B74" s="347"/>
      <c r="C74" s="354"/>
      <c r="D74" s="355"/>
      <c r="E74" s="356"/>
      <c r="F74" s="318"/>
      <c r="G74" s="348"/>
      <c r="H74" s="349"/>
      <c r="I74" s="318"/>
      <c r="J74" s="370"/>
      <c r="K74" s="342"/>
      <c r="L74" s="350"/>
      <c r="M74" s="350"/>
      <c r="N74" s="350"/>
      <c r="O74" s="307"/>
      <c r="P74" s="308"/>
      <c r="Q74" s="405">
        <f t="shared" si="7"/>
        <v>0</v>
      </c>
      <c r="R74" s="406" t="str">
        <f t="shared" si="8"/>
        <v/>
      </c>
      <c r="S74" s="405"/>
      <c r="T74" s="407">
        <f t="shared" si="9"/>
        <v>0</v>
      </c>
      <c r="U74" s="321" t="str">
        <f t="shared" si="10"/>
        <v/>
      </c>
      <c r="V74" s="322" t="str">
        <f t="shared" si="11"/>
        <v/>
      </c>
      <c r="W74" s="292"/>
      <c r="X74" s="285"/>
      <c r="Y74" s="286"/>
      <c r="Z74" s="286"/>
      <c r="AA74" s="286"/>
      <c r="AB74" s="286"/>
      <c r="AC74" s="284"/>
      <c r="AD74" s="335"/>
      <c r="AE74" s="268"/>
      <c r="AF74" s="351"/>
      <c r="AG74" s="350"/>
      <c r="AH74" s="350"/>
      <c r="AI74" s="350"/>
      <c r="AJ74" s="350"/>
      <c r="AK74" s="350"/>
      <c r="AL74" s="350"/>
      <c r="AM74" s="350"/>
      <c r="AN74" s="350"/>
      <c r="AO74" s="352"/>
      <c r="AP74" s="353"/>
    </row>
    <row r="75" spans="1:42">
      <c r="A75" s="346"/>
      <c r="B75" s="347"/>
      <c r="C75" s="354"/>
      <c r="D75" s="355"/>
      <c r="E75" s="356"/>
      <c r="F75" s="318"/>
      <c r="G75" s="348"/>
      <c r="H75" s="349"/>
      <c r="I75" s="318"/>
      <c r="J75" s="370"/>
      <c r="K75" s="342"/>
      <c r="L75" s="350"/>
      <c r="M75" s="350"/>
      <c r="N75" s="350"/>
      <c r="O75" s="307"/>
      <c r="P75" s="308"/>
      <c r="Q75" s="405">
        <f t="shared" si="7"/>
        <v>0</v>
      </c>
      <c r="R75" s="406" t="str">
        <f t="shared" si="8"/>
        <v/>
      </c>
      <c r="S75" s="405"/>
      <c r="T75" s="407">
        <f t="shared" si="9"/>
        <v>0</v>
      </c>
      <c r="U75" s="321" t="str">
        <f t="shared" si="10"/>
        <v/>
      </c>
      <c r="V75" s="322" t="str">
        <f t="shared" si="11"/>
        <v/>
      </c>
      <c r="W75" s="292"/>
      <c r="X75" s="285"/>
      <c r="Y75" s="286"/>
      <c r="Z75" s="286"/>
      <c r="AA75" s="286"/>
      <c r="AB75" s="286"/>
      <c r="AC75" s="284"/>
      <c r="AD75" s="335"/>
      <c r="AE75" s="268"/>
      <c r="AF75" s="351"/>
      <c r="AG75" s="350"/>
      <c r="AH75" s="350"/>
      <c r="AI75" s="350"/>
      <c r="AJ75" s="350"/>
      <c r="AK75" s="350"/>
      <c r="AL75" s="350"/>
      <c r="AM75" s="350"/>
      <c r="AN75" s="350"/>
      <c r="AO75" s="352"/>
      <c r="AP75" s="353"/>
    </row>
    <row r="76" spans="1:42">
      <c r="A76" s="346"/>
      <c r="B76" s="347"/>
      <c r="C76" s="354"/>
      <c r="D76" s="355"/>
      <c r="E76" s="356"/>
      <c r="F76" s="318"/>
      <c r="G76" s="348"/>
      <c r="H76" s="349"/>
      <c r="I76" s="318"/>
      <c r="J76" s="370"/>
      <c r="K76" s="342"/>
      <c r="L76" s="350"/>
      <c r="M76" s="350"/>
      <c r="N76" s="350"/>
      <c r="O76" s="307"/>
      <c r="P76" s="308"/>
      <c r="Q76" s="405">
        <f t="shared" si="7"/>
        <v>0</v>
      </c>
      <c r="R76" s="406" t="str">
        <f t="shared" si="8"/>
        <v/>
      </c>
      <c r="S76" s="405"/>
      <c r="T76" s="407">
        <f t="shared" si="9"/>
        <v>0</v>
      </c>
      <c r="U76" s="321" t="str">
        <f t="shared" si="10"/>
        <v/>
      </c>
      <c r="V76" s="322" t="str">
        <f t="shared" si="11"/>
        <v/>
      </c>
      <c r="W76" s="292"/>
      <c r="X76" s="285"/>
      <c r="Y76" s="286"/>
      <c r="Z76" s="286"/>
      <c r="AA76" s="286"/>
      <c r="AB76" s="286"/>
      <c r="AC76" s="284"/>
      <c r="AD76" s="335"/>
      <c r="AE76" s="268"/>
      <c r="AF76" s="351"/>
      <c r="AG76" s="350"/>
      <c r="AH76" s="350"/>
      <c r="AI76" s="350"/>
      <c r="AJ76" s="350"/>
      <c r="AK76" s="350"/>
      <c r="AL76" s="350"/>
      <c r="AM76" s="350"/>
      <c r="AN76" s="350"/>
      <c r="AO76" s="352"/>
      <c r="AP76" s="353"/>
    </row>
    <row r="77" spans="1:42">
      <c r="A77" s="346"/>
      <c r="B77" s="347"/>
      <c r="C77" s="354"/>
      <c r="D77" s="355"/>
      <c r="E77" s="356"/>
      <c r="F77" s="318"/>
      <c r="G77" s="348"/>
      <c r="H77" s="349"/>
      <c r="I77" s="318"/>
      <c r="J77" s="370"/>
      <c r="K77" s="342"/>
      <c r="L77" s="350"/>
      <c r="M77" s="350"/>
      <c r="N77" s="350"/>
      <c r="O77" s="307"/>
      <c r="P77" s="308"/>
      <c r="Q77" s="405">
        <f t="shared" si="7"/>
        <v>0</v>
      </c>
      <c r="R77" s="406" t="str">
        <f t="shared" si="8"/>
        <v/>
      </c>
      <c r="S77" s="405"/>
      <c r="T77" s="407">
        <f t="shared" si="9"/>
        <v>0</v>
      </c>
      <c r="U77" s="321" t="str">
        <f t="shared" si="10"/>
        <v/>
      </c>
      <c r="V77" s="322" t="str">
        <f t="shared" si="11"/>
        <v/>
      </c>
      <c r="W77" s="292"/>
      <c r="X77" s="285"/>
      <c r="Y77" s="286"/>
      <c r="Z77" s="286"/>
      <c r="AA77" s="286"/>
      <c r="AB77" s="286"/>
      <c r="AC77" s="284"/>
      <c r="AD77" s="335"/>
      <c r="AE77" s="268"/>
      <c r="AF77" s="351"/>
      <c r="AG77" s="350"/>
      <c r="AH77" s="350"/>
      <c r="AI77" s="350"/>
      <c r="AJ77" s="350"/>
      <c r="AK77" s="350"/>
      <c r="AL77" s="350"/>
      <c r="AM77" s="350"/>
      <c r="AN77" s="350"/>
      <c r="AO77" s="352"/>
      <c r="AP77" s="353"/>
    </row>
    <row r="78" spans="1:42">
      <c r="A78" s="346"/>
      <c r="B78" s="347"/>
      <c r="C78" s="354"/>
      <c r="D78" s="355"/>
      <c r="E78" s="356"/>
      <c r="F78" s="318"/>
      <c r="G78" s="348"/>
      <c r="H78" s="349"/>
      <c r="I78" s="318"/>
      <c r="J78" s="370"/>
      <c r="K78" s="342"/>
      <c r="L78" s="350"/>
      <c r="M78" s="350"/>
      <c r="N78" s="350"/>
      <c r="O78" s="307"/>
      <c r="P78" s="308"/>
      <c r="Q78" s="405">
        <f t="shared" si="7"/>
        <v>0</v>
      </c>
      <c r="R78" s="406" t="str">
        <f t="shared" si="8"/>
        <v/>
      </c>
      <c r="S78" s="405"/>
      <c r="T78" s="407">
        <f t="shared" si="9"/>
        <v>0</v>
      </c>
      <c r="U78" s="321" t="str">
        <f t="shared" si="10"/>
        <v/>
      </c>
      <c r="V78" s="322" t="str">
        <f t="shared" si="11"/>
        <v/>
      </c>
      <c r="W78" s="292"/>
      <c r="X78" s="285"/>
      <c r="Y78" s="286"/>
      <c r="Z78" s="286"/>
      <c r="AA78" s="286"/>
      <c r="AB78" s="286"/>
      <c r="AC78" s="284"/>
      <c r="AD78" s="335"/>
      <c r="AE78" s="268"/>
      <c r="AF78" s="351"/>
      <c r="AG78" s="350"/>
      <c r="AH78" s="350"/>
      <c r="AI78" s="350"/>
      <c r="AJ78" s="350"/>
      <c r="AK78" s="350"/>
      <c r="AL78" s="350"/>
      <c r="AM78" s="350"/>
      <c r="AN78" s="350"/>
      <c r="AO78" s="352"/>
      <c r="AP78" s="353"/>
    </row>
    <row r="79" spans="1:42">
      <c r="A79" s="346"/>
      <c r="B79" s="347"/>
      <c r="C79" s="354"/>
      <c r="D79" s="355"/>
      <c r="E79" s="356"/>
      <c r="F79" s="318"/>
      <c r="G79" s="348"/>
      <c r="H79" s="349"/>
      <c r="I79" s="318"/>
      <c r="J79" s="370"/>
      <c r="K79" s="342"/>
      <c r="L79" s="350"/>
      <c r="M79" s="350"/>
      <c r="N79" s="350"/>
      <c r="O79" s="307"/>
      <c r="P79" s="308"/>
      <c r="Q79" s="405">
        <f t="shared" si="7"/>
        <v>0</v>
      </c>
      <c r="R79" s="406" t="str">
        <f t="shared" si="8"/>
        <v/>
      </c>
      <c r="S79" s="405"/>
      <c r="T79" s="407">
        <f t="shared" si="9"/>
        <v>0</v>
      </c>
      <c r="U79" s="321" t="str">
        <f t="shared" si="10"/>
        <v/>
      </c>
      <c r="V79" s="322" t="str">
        <f t="shared" si="11"/>
        <v/>
      </c>
      <c r="W79" s="292"/>
      <c r="X79" s="285"/>
      <c r="Y79" s="286"/>
      <c r="Z79" s="286"/>
      <c r="AA79" s="286"/>
      <c r="AB79" s="286"/>
      <c r="AC79" s="284"/>
      <c r="AD79" s="335"/>
      <c r="AE79" s="268"/>
      <c r="AF79" s="351"/>
      <c r="AG79" s="350"/>
      <c r="AH79" s="350"/>
      <c r="AI79" s="350"/>
      <c r="AJ79" s="350"/>
      <c r="AK79" s="350"/>
      <c r="AL79" s="350"/>
      <c r="AM79" s="350"/>
      <c r="AN79" s="350"/>
      <c r="AO79" s="352"/>
      <c r="AP79" s="353"/>
    </row>
    <row r="80" spans="1:42">
      <c r="A80" s="346"/>
      <c r="B80" s="347"/>
      <c r="C80" s="354"/>
      <c r="D80" s="355"/>
      <c r="E80" s="356"/>
      <c r="F80" s="318"/>
      <c r="G80" s="348"/>
      <c r="H80" s="349"/>
      <c r="I80" s="318"/>
      <c r="J80" s="370"/>
      <c r="K80" s="342"/>
      <c r="L80" s="350"/>
      <c r="M80" s="350"/>
      <c r="N80" s="350"/>
      <c r="O80" s="307"/>
      <c r="P80" s="308"/>
      <c r="Q80" s="405">
        <f t="shared" si="7"/>
        <v>0</v>
      </c>
      <c r="R80" s="406" t="str">
        <f t="shared" si="8"/>
        <v/>
      </c>
      <c r="S80" s="405"/>
      <c r="T80" s="407">
        <f t="shared" si="9"/>
        <v>0</v>
      </c>
      <c r="U80" s="321" t="str">
        <f t="shared" si="10"/>
        <v/>
      </c>
      <c r="V80" s="322" t="str">
        <f t="shared" si="11"/>
        <v/>
      </c>
      <c r="W80" s="292"/>
      <c r="X80" s="285"/>
      <c r="Y80" s="286"/>
      <c r="Z80" s="286"/>
      <c r="AA80" s="286"/>
      <c r="AB80" s="286"/>
      <c r="AC80" s="284"/>
      <c r="AD80" s="335"/>
      <c r="AE80" s="268"/>
      <c r="AF80" s="351"/>
      <c r="AG80" s="350"/>
      <c r="AH80" s="350"/>
      <c r="AI80" s="350"/>
      <c r="AJ80" s="350"/>
      <c r="AK80" s="350"/>
      <c r="AL80" s="350"/>
      <c r="AM80" s="350"/>
      <c r="AN80" s="350"/>
      <c r="AO80" s="352"/>
      <c r="AP80" s="353"/>
    </row>
    <row r="81" spans="1:42">
      <c r="A81" s="346"/>
      <c r="B81" s="347"/>
      <c r="C81" s="354"/>
      <c r="D81" s="355"/>
      <c r="E81" s="356"/>
      <c r="F81" s="318"/>
      <c r="G81" s="348"/>
      <c r="H81" s="349"/>
      <c r="I81" s="318"/>
      <c r="J81" s="370"/>
      <c r="K81" s="342"/>
      <c r="L81" s="350"/>
      <c r="M81" s="350"/>
      <c r="N81" s="350"/>
      <c r="O81" s="307"/>
      <c r="P81" s="308"/>
      <c r="Q81" s="405">
        <f t="shared" si="7"/>
        <v>0</v>
      </c>
      <c r="R81" s="406" t="str">
        <f t="shared" si="8"/>
        <v/>
      </c>
      <c r="S81" s="405"/>
      <c r="T81" s="407">
        <f t="shared" si="9"/>
        <v>0</v>
      </c>
      <c r="U81" s="321" t="str">
        <f t="shared" si="10"/>
        <v/>
      </c>
      <c r="V81" s="322" t="str">
        <f t="shared" si="11"/>
        <v/>
      </c>
      <c r="W81" s="292"/>
      <c r="X81" s="285"/>
      <c r="Y81" s="286"/>
      <c r="Z81" s="286"/>
      <c r="AA81" s="286"/>
      <c r="AB81" s="286"/>
      <c r="AC81" s="284"/>
      <c r="AD81" s="335"/>
      <c r="AE81" s="268"/>
      <c r="AF81" s="351"/>
      <c r="AG81" s="350"/>
      <c r="AH81" s="350"/>
      <c r="AI81" s="350"/>
      <c r="AJ81" s="350"/>
      <c r="AK81" s="350"/>
      <c r="AL81" s="350"/>
      <c r="AM81" s="350"/>
      <c r="AN81" s="350"/>
      <c r="AO81" s="352"/>
      <c r="AP81" s="353"/>
    </row>
    <row r="82" spans="1:42">
      <c r="A82" s="346"/>
      <c r="B82" s="347"/>
      <c r="C82" s="354"/>
      <c r="D82" s="355"/>
      <c r="E82" s="356"/>
      <c r="F82" s="318"/>
      <c r="G82" s="348"/>
      <c r="H82" s="349"/>
      <c r="I82" s="318"/>
      <c r="J82" s="370"/>
      <c r="K82" s="342"/>
      <c r="L82" s="350"/>
      <c r="M82" s="350"/>
      <c r="N82" s="350"/>
      <c r="O82" s="307"/>
      <c r="P82" s="308"/>
      <c r="Q82" s="405">
        <f t="shared" si="7"/>
        <v>0</v>
      </c>
      <c r="R82" s="406" t="str">
        <f t="shared" si="8"/>
        <v/>
      </c>
      <c r="S82" s="405"/>
      <c r="T82" s="407">
        <f t="shared" si="9"/>
        <v>0</v>
      </c>
      <c r="U82" s="321" t="str">
        <f t="shared" si="10"/>
        <v/>
      </c>
      <c r="V82" s="322" t="str">
        <f t="shared" si="11"/>
        <v/>
      </c>
      <c r="W82" s="292"/>
      <c r="X82" s="285"/>
      <c r="Y82" s="286"/>
      <c r="Z82" s="286"/>
      <c r="AA82" s="286"/>
      <c r="AB82" s="286"/>
      <c r="AC82" s="284"/>
      <c r="AD82" s="335"/>
      <c r="AE82" s="268"/>
      <c r="AF82" s="351"/>
      <c r="AG82" s="350"/>
      <c r="AH82" s="350"/>
      <c r="AI82" s="350"/>
      <c r="AJ82" s="350"/>
      <c r="AK82" s="350"/>
      <c r="AL82" s="350"/>
      <c r="AM82" s="350"/>
      <c r="AN82" s="350"/>
      <c r="AO82" s="352"/>
      <c r="AP82" s="353"/>
    </row>
    <row r="83" spans="1:42">
      <c r="A83" s="346"/>
      <c r="B83" s="347"/>
      <c r="C83" s="354"/>
      <c r="D83" s="355"/>
      <c r="E83" s="356"/>
      <c r="F83" s="318"/>
      <c r="G83" s="348"/>
      <c r="H83" s="349"/>
      <c r="I83" s="318"/>
      <c r="J83" s="370"/>
      <c r="K83" s="342"/>
      <c r="L83" s="350"/>
      <c r="M83" s="350"/>
      <c r="N83" s="350"/>
      <c r="O83" s="307"/>
      <c r="P83" s="308"/>
      <c r="Q83" s="405">
        <f t="shared" si="7"/>
        <v>0</v>
      </c>
      <c r="R83" s="406" t="str">
        <f t="shared" si="8"/>
        <v/>
      </c>
      <c r="S83" s="405"/>
      <c r="T83" s="407">
        <f t="shared" si="9"/>
        <v>0</v>
      </c>
      <c r="U83" s="321" t="str">
        <f t="shared" si="10"/>
        <v/>
      </c>
      <c r="V83" s="322" t="str">
        <f t="shared" si="11"/>
        <v/>
      </c>
      <c r="W83" s="292"/>
      <c r="X83" s="285"/>
      <c r="Y83" s="286"/>
      <c r="Z83" s="286"/>
      <c r="AA83" s="286"/>
      <c r="AB83" s="286"/>
      <c r="AC83" s="284"/>
      <c r="AD83" s="335"/>
      <c r="AE83" s="268"/>
      <c r="AF83" s="351"/>
      <c r="AG83" s="350"/>
      <c r="AH83" s="350"/>
      <c r="AI83" s="350"/>
      <c r="AJ83" s="350"/>
      <c r="AK83" s="350"/>
      <c r="AL83" s="350"/>
      <c r="AM83" s="350"/>
      <c r="AN83" s="350"/>
      <c r="AO83" s="352"/>
      <c r="AP83" s="353"/>
    </row>
    <row r="84" spans="1:42">
      <c r="A84" s="346"/>
      <c r="B84" s="347"/>
      <c r="C84" s="354"/>
      <c r="D84" s="355"/>
      <c r="E84" s="356"/>
      <c r="F84" s="318"/>
      <c r="G84" s="348"/>
      <c r="H84" s="349"/>
      <c r="I84" s="318"/>
      <c r="J84" s="370"/>
      <c r="K84" s="342"/>
      <c r="L84" s="350"/>
      <c r="M84" s="350"/>
      <c r="N84" s="350"/>
      <c r="O84" s="307"/>
      <c r="P84" s="308"/>
      <c r="Q84" s="405">
        <f t="shared" si="7"/>
        <v>0</v>
      </c>
      <c r="R84" s="406" t="str">
        <f t="shared" si="8"/>
        <v/>
      </c>
      <c r="S84" s="405"/>
      <c r="T84" s="407">
        <f t="shared" si="9"/>
        <v>0</v>
      </c>
      <c r="U84" s="321" t="str">
        <f t="shared" si="10"/>
        <v/>
      </c>
      <c r="V84" s="322" t="str">
        <f t="shared" si="11"/>
        <v/>
      </c>
      <c r="W84" s="292"/>
      <c r="X84" s="285"/>
      <c r="Y84" s="286"/>
      <c r="Z84" s="286"/>
      <c r="AA84" s="286"/>
      <c r="AB84" s="286"/>
      <c r="AC84" s="284"/>
      <c r="AD84" s="335"/>
      <c r="AE84" s="268"/>
      <c r="AF84" s="351"/>
      <c r="AG84" s="350"/>
      <c r="AH84" s="350"/>
      <c r="AI84" s="350"/>
      <c r="AJ84" s="350"/>
      <c r="AK84" s="350"/>
      <c r="AL84" s="350"/>
      <c r="AM84" s="350"/>
      <c r="AN84" s="350"/>
      <c r="AO84" s="352"/>
      <c r="AP84" s="353"/>
    </row>
    <row r="85" spans="1:42">
      <c r="A85" s="346"/>
      <c r="B85" s="347"/>
      <c r="C85" s="354"/>
      <c r="D85" s="355"/>
      <c r="E85" s="356"/>
      <c r="F85" s="318"/>
      <c r="G85" s="348"/>
      <c r="H85" s="349"/>
      <c r="I85" s="318"/>
      <c r="J85" s="370"/>
      <c r="K85" s="342"/>
      <c r="L85" s="350"/>
      <c r="M85" s="350"/>
      <c r="N85" s="350"/>
      <c r="O85" s="307"/>
      <c r="P85" s="308"/>
      <c r="Q85" s="405">
        <f t="shared" si="7"/>
        <v>0</v>
      </c>
      <c r="R85" s="406" t="str">
        <f t="shared" si="8"/>
        <v/>
      </c>
      <c r="S85" s="405"/>
      <c r="T85" s="407">
        <f t="shared" si="9"/>
        <v>0</v>
      </c>
      <c r="U85" s="321" t="str">
        <f t="shared" si="10"/>
        <v/>
      </c>
      <c r="V85" s="322" t="str">
        <f t="shared" si="11"/>
        <v/>
      </c>
      <c r="W85" s="292"/>
      <c r="X85" s="285"/>
      <c r="Y85" s="286"/>
      <c r="Z85" s="286"/>
      <c r="AA85" s="286"/>
      <c r="AB85" s="286"/>
      <c r="AC85" s="284"/>
      <c r="AD85" s="335"/>
      <c r="AE85" s="268"/>
      <c r="AF85" s="351"/>
      <c r="AG85" s="350"/>
      <c r="AH85" s="350"/>
      <c r="AI85" s="350"/>
      <c r="AJ85" s="350"/>
      <c r="AK85" s="350"/>
      <c r="AL85" s="350"/>
      <c r="AM85" s="350"/>
      <c r="AN85" s="350"/>
      <c r="AO85" s="352"/>
      <c r="AP85" s="353"/>
    </row>
    <row r="86" spans="1:42">
      <c r="A86" s="346"/>
      <c r="B86" s="347"/>
      <c r="C86" s="354"/>
      <c r="D86" s="355"/>
      <c r="E86" s="356"/>
      <c r="F86" s="318"/>
      <c r="G86" s="348"/>
      <c r="H86" s="349"/>
      <c r="I86" s="318"/>
      <c r="J86" s="370"/>
      <c r="K86" s="342"/>
      <c r="L86" s="350"/>
      <c r="M86" s="350"/>
      <c r="N86" s="350"/>
      <c r="O86" s="307"/>
      <c r="P86" s="308"/>
      <c r="Q86" s="405">
        <f t="shared" si="7"/>
        <v>0</v>
      </c>
      <c r="R86" s="406" t="str">
        <f t="shared" si="8"/>
        <v/>
      </c>
      <c r="S86" s="405"/>
      <c r="T86" s="407">
        <f t="shared" si="9"/>
        <v>0</v>
      </c>
      <c r="U86" s="321" t="str">
        <f t="shared" si="10"/>
        <v/>
      </c>
      <c r="V86" s="322" t="str">
        <f t="shared" si="11"/>
        <v/>
      </c>
      <c r="W86" s="292"/>
      <c r="X86" s="285"/>
      <c r="Y86" s="286"/>
      <c r="Z86" s="286"/>
      <c r="AA86" s="286"/>
      <c r="AB86" s="286"/>
      <c r="AC86" s="284"/>
      <c r="AD86" s="335"/>
      <c r="AE86" s="268"/>
      <c r="AF86" s="351"/>
      <c r="AG86" s="350"/>
      <c r="AH86" s="350"/>
      <c r="AI86" s="350"/>
      <c r="AJ86" s="350"/>
      <c r="AK86" s="350"/>
      <c r="AL86" s="350"/>
      <c r="AM86" s="350"/>
      <c r="AN86" s="350"/>
      <c r="AO86" s="352"/>
      <c r="AP86" s="353"/>
    </row>
    <row r="87" spans="1:42">
      <c r="A87" s="346"/>
      <c r="B87" s="347"/>
      <c r="C87" s="354"/>
      <c r="D87" s="355"/>
      <c r="E87" s="356"/>
      <c r="F87" s="318"/>
      <c r="G87" s="348"/>
      <c r="H87" s="349"/>
      <c r="I87" s="318"/>
      <c r="J87" s="370"/>
      <c r="K87" s="342"/>
      <c r="L87" s="350"/>
      <c r="M87" s="350"/>
      <c r="N87" s="350"/>
      <c r="O87" s="307"/>
      <c r="P87" s="308"/>
      <c r="Q87" s="405">
        <f t="shared" si="7"/>
        <v>0</v>
      </c>
      <c r="R87" s="406" t="str">
        <f t="shared" si="8"/>
        <v/>
      </c>
      <c r="S87" s="405"/>
      <c r="T87" s="407">
        <f t="shared" si="9"/>
        <v>0</v>
      </c>
      <c r="U87" s="321" t="str">
        <f t="shared" si="10"/>
        <v/>
      </c>
      <c r="V87" s="322" t="str">
        <f t="shared" si="11"/>
        <v/>
      </c>
      <c r="W87" s="292"/>
      <c r="X87" s="285"/>
      <c r="Y87" s="286"/>
      <c r="Z87" s="286"/>
      <c r="AA87" s="286"/>
      <c r="AB87" s="286"/>
      <c r="AC87" s="284"/>
      <c r="AD87" s="335"/>
      <c r="AE87" s="268"/>
      <c r="AF87" s="351"/>
      <c r="AG87" s="350"/>
      <c r="AH87" s="350"/>
      <c r="AI87" s="350"/>
      <c r="AJ87" s="350"/>
      <c r="AK87" s="350"/>
      <c r="AL87" s="350"/>
      <c r="AM87" s="350"/>
      <c r="AN87" s="350"/>
      <c r="AO87" s="352"/>
      <c r="AP87" s="353"/>
    </row>
    <row r="88" spans="1:42">
      <c r="A88" s="346"/>
      <c r="B88" s="347"/>
      <c r="C88" s="354"/>
      <c r="D88" s="355"/>
      <c r="E88" s="356"/>
      <c r="F88" s="318"/>
      <c r="G88" s="348"/>
      <c r="H88" s="349"/>
      <c r="I88" s="318"/>
      <c r="J88" s="370"/>
      <c r="K88" s="342"/>
      <c r="L88" s="350"/>
      <c r="M88" s="350"/>
      <c r="N88" s="350"/>
      <c r="O88" s="307"/>
      <c r="P88" s="308"/>
      <c r="Q88" s="405">
        <f t="shared" si="7"/>
        <v>0</v>
      </c>
      <c r="R88" s="406" t="str">
        <f t="shared" si="8"/>
        <v/>
      </c>
      <c r="S88" s="405"/>
      <c r="T88" s="407">
        <f t="shared" si="9"/>
        <v>0</v>
      </c>
      <c r="U88" s="321" t="str">
        <f t="shared" si="10"/>
        <v/>
      </c>
      <c r="V88" s="322" t="str">
        <f t="shared" si="11"/>
        <v/>
      </c>
      <c r="W88" s="292"/>
      <c r="X88" s="285"/>
      <c r="Y88" s="286"/>
      <c r="Z88" s="286"/>
      <c r="AA88" s="286"/>
      <c r="AB88" s="286"/>
      <c r="AC88" s="284"/>
      <c r="AD88" s="335"/>
      <c r="AE88" s="268"/>
      <c r="AF88" s="351"/>
      <c r="AG88" s="350"/>
      <c r="AH88" s="350"/>
      <c r="AI88" s="350"/>
      <c r="AJ88" s="350"/>
      <c r="AK88" s="350"/>
      <c r="AL88" s="350"/>
      <c r="AM88" s="350"/>
      <c r="AN88" s="350"/>
      <c r="AO88" s="352"/>
      <c r="AP88" s="353"/>
    </row>
    <row r="89" spans="1:42">
      <c r="A89" s="346"/>
      <c r="B89" s="347"/>
      <c r="C89" s="354"/>
      <c r="D89" s="355"/>
      <c r="E89" s="356"/>
      <c r="F89" s="318"/>
      <c r="G89" s="348"/>
      <c r="H89" s="349"/>
      <c r="I89" s="318"/>
      <c r="J89" s="370"/>
      <c r="K89" s="342"/>
      <c r="L89" s="350"/>
      <c r="M89" s="350"/>
      <c r="N89" s="350"/>
      <c r="O89" s="307"/>
      <c r="P89" s="308"/>
      <c r="Q89" s="405">
        <f t="shared" si="7"/>
        <v>0</v>
      </c>
      <c r="R89" s="406" t="str">
        <f t="shared" si="8"/>
        <v/>
      </c>
      <c r="S89" s="405"/>
      <c r="T89" s="407">
        <f t="shared" si="9"/>
        <v>0</v>
      </c>
      <c r="U89" s="321" t="str">
        <f t="shared" si="10"/>
        <v/>
      </c>
      <c r="V89" s="322" t="str">
        <f t="shared" si="11"/>
        <v/>
      </c>
      <c r="W89" s="292"/>
      <c r="X89" s="285"/>
      <c r="Y89" s="286"/>
      <c r="Z89" s="286"/>
      <c r="AA89" s="286"/>
      <c r="AB89" s="286"/>
      <c r="AC89" s="284"/>
      <c r="AD89" s="335"/>
      <c r="AE89" s="268"/>
      <c r="AF89" s="351"/>
      <c r="AG89" s="350"/>
      <c r="AH89" s="350"/>
      <c r="AI89" s="350"/>
      <c r="AJ89" s="350"/>
      <c r="AK89" s="350"/>
      <c r="AL89" s="350"/>
      <c r="AM89" s="350"/>
      <c r="AN89" s="350"/>
      <c r="AO89" s="352"/>
      <c r="AP89" s="353"/>
    </row>
    <row r="90" spans="1:42">
      <c r="A90" s="346"/>
      <c r="B90" s="347"/>
      <c r="C90" s="354"/>
      <c r="D90" s="355"/>
      <c r="E90" s="356"/>
      <c r="F90" s="318"/>
      <c r="G90" s="348"/>
      <c r="H90" s="349"/>
      <c r="I90" s="318"/>
      <c r="J90" s="370"/>
      <c r="K90" s="342"/>
      <c r="L90" s="350"/>
      <c r="M90" s="350"/>
      <c r="N90" s="350"/>
      <c r="O90" s="307"/>
      <c r="P90" s="308"/>
      <c r="Q90" s="405">
        <f t="shared" si="7"/>
        <v>0</v>
      </c>
      <c r="R90" s="406" t="str">
        <f t="shared" si="8"/>
        <v/>
      </c>
      <c r="S90" s="405"/>
      <c r="T90" s="407">
        <f t="shared" si="9"/>
        <v>0</v>
      </c>
      <c r="U90" s="321" t="str">
        <f t="shared" si="10"/>
        <v/>
      </c>
      <c r="V90" s="322" t="str">
        <f t="shared" si="11"/>
        <v/>
      </c>
      <c r="W90" s="292"/>
      <c r="X90" s="285"/>
      <c r="Y90" s="286"/>
      <c r="Z90" s="286"/>
      <c r="AA90" s="286"/>
      <c r="AB90" s="286"/>
      <c r="AC90" s="284"/>
      <c r="AD90" s="335"/>
      <c r="AE90" s="268"/>
      <c r="AF90" s="351"/>
      <c r="AG90" s="350"/>
      <c r="AH90" s="350"/>
      <c r="AI90" s="350"/>
      <c r="AJ90" s="350"/>
      <c r="AK90" s="350"/>
      <c r="AL90" s="350"/>
      <c r="AM90" s="350"/>
      <c r="AN90" s="350"/>
      <c r="AO90" s="352"/>
      <c r="AP90" s="353"/>
    </row>
    <row r="91" spans="1:42">
      <c r="A91" s="346"/>
      <c r="B91" s="347"/>
      <c r="C91" s="354"/>
      <c r="D91" s="355"/>
      <c r="E91" s="356"/>
      <c r="F91" s="318"/>
      <c r="G91" s="348"/>
      <c r="H91" s="349"/>
      <c r="I91" s="318"/>
      <c r="J91" s="370"/>
      <c r="K91" s="342"/>
      <c r="L91" s="350"/>
      <c r="M91" s="350"/>
      <c r="N91" s="350"/>
      <c r="O91" s="307"/>
      <c r="P91" s="308"/>
      <c r="Q91" s="405">
        <f t="shared" si="7"/>
        <v>0</v>
      </c>
      <c r="R91" s="406" t="str">
        <f t="shared" si="8"/>
        <v/>
      </c>
      <c r="S91" s="405"/>
      <c r="T91" s="407">
        <f t="shared" si="9"/>
        <v>0</v>
      </c>
      <c r="U91" s="321" t="str">
        <f t="shared" si="10"/>
        <v/>
      </c>
      <c r="V91" s="322" t="str">
        <f t="shared" si="11"/>
        <v/>
      </c>
      <c r="W91" s="292"/>
      <c r="X91" s="285"/>
      <c r="Y91" s="286"/>
      <c r="Z91" s="286"/>
      <c r="AA91" s="286"/>
      <c r="AB91" s="286"/>
      <c r="AC91" s="284"/>
      <c r="AD91" s="335"/>
      <c r="AE91" s="268"/>
      <c r="AF91" s="351"/>
      <c r="AG91" s="350"/>
      <c r="AH91" s="350"/>
      <c r="AI91" s="350"/>
      <c r="AJ91" s="350"/>
      <c r="AK91" s="350"/>
      <c r="AL91" s="350"/>
      <c r="AM91" s="350"/>
      <c r="AN91" s="350"/>
      <c r="AO91" s="352"/>
      <c r="AP91" s="353"/>
    </row>
    <row r="92" spans="1:42">
      <c r="A92" s="346"/>
      <c r="B92" s="347"/>
      <c r="C92" s="354"/>
      <c r="D92" s="355"/>
      <c r="E92" s="356"/>
      <c r="F92" s="318"/>
      <c r="G92" s="348"/>
      <c r="H92" s="349"/>
      <c r="I92" s="318"/>
      <c r="J92" s="370"/>
      <c r="K92" s="342"/>
      <c r="L92" s="350"/>
      <c r="M92" s="350"/>
      <c r="N92" s="350"/>
      <c r="O92" s="307"/>
      <c r="P92" s="308"/>
      <c r="Q92" s="405">
        <f t="shared" si="7"/>
        <v>0</v>
      </c>
      <c r="R92" s="406" t="str">
        <f t="shared" si="8"/>
        <v/>
      </c>
      <c r="S92" s="405"/>
      <c r="T92" s="407">
        <f t="shared" si="9"/>
        <v>0</v>
      </c>
      <c r="U92" s="321" t="str">
        <f t="shared" si="10"/>
        <v/>
      </c>
      <c r="V92" s="322" t="str">
        <f t="shared" si="11"/>
        <v/>
      </c>
      <c r="W92" s="292"/>
      <c r="X92" s="285"/>
      <c r="Y92" s="286"/>
      <c r="Z92" s="286"/>
      <c r="AA92" s="286"/>
      <c r="AB92" s="286"/>
      <c r="AC92" s="284"/>
      <c r="AD92" s="335"/>
      <c r="AE92" s="268"/>
      <c r="AF92" s="351"/>
      <c r="AG92" s="350"/>
      <c r="AH92" s="350"/>
      <c r="AI92" s="350"/>
      <c r="AJ92" s="350"/>
      <c r="AK92" s="350"/>
      <c r="AL92" s="350"/>
      <c r="AM92" s="350"/>
      <c r="AN92" s="350"/>
      <c r="AO92" s="352"/>
      <c r="AP92" s="353"/>
    </row>
    <row r="93" spans="1:42">
      <c r="A93" s="346"/>
      <c r="B93" s="347"/>
      <c r="C93" s="354"/>
      <c r="D93" s="355"/>
      <c r="E93" s="356"/>
      <c r="F93" s="318"/>
      <c r="G93" s="348"/>
      <c r="H93" s="349"/>
      <c r="I93" s="318"/>
      <c r="J93" s="370"/>
      <c r="K93" s="342"/>
      <c r="L93" s="350"/>
      <c r="M93" s="350"/>
      <c r="N93" s="350"/>
      <c r="O93" s="307"/>
      <c r="P93" s="308"/>
      <c r="Q93" s="405">
        <f t="shared" si="7"/>
        <v>0</v>
      </c>
      <c r="R93" s="406" t="str">
        <f t="shared" si="8"/>
        <v/>
      </c>
      <c r="S93" s="405"/>
      <c r="T93" s="407">
        <f t="shared" si="9"/>
        <v>0</v>
      </c>
      <c r="U93" s="321" t="str">
        <f t="shared" si="10"/>
        <v/>
      </c>
      <c r="V93" s="322" t="str">
        <f t="shared" si="11"/>
        <v/>
      </c>
      <c r="W93" s="292"/>
      <c r="X93" s="285"/>
      <c r="Y93" s="286"/>
      <c r="Z93" s="286"/>
      <c r="AA93" s="286"/>
      <c r="AB93" s="286"/>
      <c r="AC93" s="284"/>
      <c r="AD93" s="335"/>
      <c r="AE93" s="268"/>
      <c r="AF93" s="351"/>
      <c r="AG93" s="350"/>
      <c r="AH93" s="350"/>
      <c r="AI93" s="350"/>
      <c r="AJ93" s="350"/>
      <c r="AK93" s="350"/>
      <c r="AL93" s="350"/>
      <c r="AM93" s="350"/>
      <c r="AN93" s="350"/>
      <c r="AO93" s="352"/>
      <c r="AP93" s="353"/>
    </row>
    <row r="94" spans="1:42">
      <c r="A94" s="346"/>
      <c r="B94" s="347"/>
      <c r="C94" s="354"/>
      <c r="D94" s="355"/>
      <c r="E94" s="356"/>
      <c r="F94" s="318"/>
      <c r="G94" s="348"/>
      <c r="H94" s="349"/>
      <c r="I94" s="318"/>
      <c r="J94" s="370"/>
      <c r="K94" s="342"/>
      <c r="L94" s="350"/>
      <c r="M94" s="350"/>
      <c r="N94" s="350"/>
      <c r="O94" s="307"/>
      <c r="P94" s="308"/>
      <c r="Q94" s="405">
        <f t="shared" si="7"/>
        <v>0</v>
      </c>
      <c r="R94" s="406" t="str">
        <f t="shared" si="8"/>
        <v/>
      </c>
      <c r="S94" s="405"/>
      <c r="T94" s="407">
        <f t="shared" si="9"/>
        <v>0</v>
      </c>
      <c r="U94" s="321" t="str">
        <f t="shared" si="10"/>
        <v/>
      </c>
      <c r="V94" s="322" t="str">
        <f t="shared" si="11"/>
        <v/>
      </c>
      <c r="W94" s="292"/>
      <c r="X94" s="285"/>
      <c r="Y94" s="286"/>
      <c r="Z94" s="286"/>
      <c r="AA94" s="286"/>
      <c r="AB94" s="286"/>
      <c r="AC94" s="284"/>
      <c r="AD94" s="335"/>
      <c r="AE94" s="268"/>
      <c r="AF94" s="351"/>
      <c r="AG94" s="350"/>
      <c r="AH94" s="350"/>
      <c r="AI94" s="350"/>
      <c r="AJ94" s="350"/>
      <c r="AK94" s="350"/>
      <c r="AL94" s="350"/>
      <c r="AM94" s="350"/>
      <c r="AN94" s="350"/>
      <c r="AO94" s="352"/>
      <c r="AP94" s="353"/>
    </row>
    <row r="95" spans="1:42">
      <c r="A95" s="346"/>
      <c r="B95" s="347"/>
      <c r="C95" s="354"/>
      <c r="D95" s="355"/>
      <c r="E95" s="356"/>
      <c r="F95" s="318"/>
      <c r="G95" s="348"/>
      <c r="H95" s="349"/>
      <c r="I95" s="318"/>
      <c r="J95" s="370"/>
      <c r="K95" s="342"/>
      <c r="L95" s="350"/>
      <c r="M95" s="350"/>
      <c r="N95" s="350"/>
      <c r="O95" s="307"/>
      <c r="P95" s="308"/>
      <c r="Q95" s="405">
        <f t="shared" si="7"/>
        <v>0</v>
      </c>
      <c r="R95" s="406" t="str">
        <f t="shared" si="8"/>
        <v/>
      </c>
      <c r="S95" s="405"/>
      <c r="T95" s="407">
        <f t="shared" si="9"/>
        <v>0</v>
      </c>
      <c r="U95" s="321" t="str">
        <f t="shared" si="10"/>
        <v/>
      </c>
      <c r="V95" s="322" t="str">
        <f t="shared" si="11"/>
        <v/>
      </c>
      <c r="W95" s="292"/>
      <c r="X95" s="285"/>
      <c r="Y95" s="286"/>
      <c r="Z95" s="286"/>
      <c r="AA95" s="286"/>
      <c r="AB95" s="286"/>
      <c r="AC95" s="284"/>
      <c r="AD95" s="335"/>
      <c r="AE95" s="268"/>
      <c r="AF95" s="351"/>
      <c r="AG95" s="350"/>
      <c r="AH95" s="350"/>
      <c r="AI95" s="350"/>
      <c r="AJ95" s="350"/>
      <c r="AK95" s="350"/>
      <c r="AL95" s="350"/>
      <c r="AM95" s="350"/>
      <c r="AN95" s="350"/>
      <c r="AO95" s="352"/>
      <c r="AP95" s="353"/>
    </row>
    <row r="96" spans="1:42">
      <c r="A96" s="346"/>
      <c r="B96" s="347"/>
      <c r="C96" s="354"/>
      <c r="D96" s="355"/>
      <c r="E96" s="356"/>
      <c r="F96" s="318"/>
      <c r="G96" s="348"/>
      <c r="H96" s="349"/>
      <c r="I96" s="318"/>
      <c r="J96" s="370"/>
      <c r="K96" s="342"/>
      <c r="L96" s="350"/>
      <c r="M96" s="350"/>
      <c r="N96" s="350"/>
      <c r="O96" s="307"/>
      <c r="P96" s="308"/>
      <c r="Q96" s="405">
        <f t="shared" si="7"/>
        <v>0</v>
      </c>
      <c r="R96" s="406" t="str">
        <f t="shared" si="8"/>
        <v/>
      </c>
      <c r="S96" s="405"/>
      <c r="T96" s="407">
        <f t="shared" si="9"/>
        <v>0</v>
      </c>
      <c r="U96" s="321" t="str">
        <f t="shared" si="10"/>
        <v/>
      </c>
      <c r="V96" s="322" t="str">
        <f t="shared" si="11"/>
        <v/>
      </c>
      <c r="W96" s="292"/>
      <c r="X96" s="285"/>
      <c r="Y96" s="286"/>
      <c r="Z96" s="286"/>
      <c r="AA96" s="286"/>
      <c r="AB96" s="286"/>
      <c r="AC96" s="284"/>
      <c r="AD96" s="335"/>
      <c r="AE96" s="268"/>
      <c r="AF96" s="351"/>
      <c r="AG96" s="350"/>
      <c r="AH96" s="350"/>
      <c r="AI96" s="350"/>
      <c r="AJ96" s="350"/>
      <c r="AK96" s="350"/>
      <c r="AL96" s="350"/>
      <c r="AM96" s="350"/>
      <c r="AN96" s="350"/>
      <c r="AO96" s="352"/>
      <c r="AP96" s="353"/>
    </row>
    <row r="97" spans="1:42">
      <c r="A97" s="346"/>
      <c r="B97" s="347"/>
      <c r="C97" s="354"/>
      <c r="D97" s="355"/>
      <c r="E97" s="356"/>
      <c r="F97" s="318"/>
      <c r="G97" s="348"/>
      <c r="H97" s="349"/>
      <c r="I97" s="318"/>
      <c r="J97" s="370"/>
      <c r="K97" s="342"/>
      <c r="L97" s="350"/>
      <c r="M97" s="350"/>
      <c r="N97" s="350"/>
      <c r="O97" s="307"/>
      <c r="P97" s="308"/>
      <c r="Q97" s="405">
        <f t="shared" si="7"/>
        <v>0</v>
      </c>
      <c r="R97" s="406" t="str">
        <f t="shared" si="8"/>
        <v/>
      </c>
      <c r="S97" s="405"/>
      <c r="T97" s="407">
        <f t="shared" si="9"/>
        <v>0</v>
      </c>
      <c r="U97" s="321" t="str">
        <f t="shared" si="10"/>
        <v/>
      </c>
      <c r="V97" s="322" t="str">
        <f t="shared" si="11"/>
        <v/>
      </c>
      <c r="W97" s="292"/>
      <c r="X97" s="285"/>
      <c r="Y97" s="286"/>
      <c r="Z97" s="286"/>
      <c r="AA97" s="286"/>
      <c r="AB97" s="286"/>
      <c r="AC97" s="284"/>
      <c r="AD97" s="335"/>
      <c r="AE97" s="268"/>
      <c r="AF97" s="351"/>
      <c r="AG97" s="350"/>
      <c r="AH97" s="350"/>
      <c r="AI97" s="350"/>
      <c r="AJ97" s="350"/>
      <c r="AK97" s="350"/>
      <c r="AL97" s="350"/>
      <c r="AM97" s="350"/>
      <c r="AN97" s="350"/>
      <c r="AO97" s="352"/>
      <c r="AP97" s="353"/>
    </row>
    <row r="98" spans="1:42">
      <c r="A98" s="346"/>
      <c r="B98" s="347"/>
      <c r="C98" s="354"/>
      <c r="D98" s="355"/>
      <c r="E98" s="356"/>
      <c r="F98" s="318"/>
      <c r="G98" s="348"/>
      <c r="H98" s="349"/>
      <c r="I98" s="318"/>
      <c r="J98" s="370"/>
      <c r="K98" s="342"/>
      <c r="L98" s="350"/>
      <c r="M98" s="350"/>
      <c r="N98" s="350"/>
      <c r="O98" s="307"/>
      <c r="P98" s="308"/>
      <c r="Q98" s="405">
        <f t="shared" si="7"/>
        <v>0</v>
      </c>
      <c r="R98" s="406" t="str">
        <f t="shared" si="8"/>
        <v/>
      </c>
      <c r="S98" s="405"/>
      <c r="T98" s="407">
        <f t="shared" si="9"/>
        <v>0</v>
      </c>
      <c r="U98" s="321" t="str">
        <f t="shared" si="10"/>
        <v/>
      </c>
      <c r="V98" s="322" t="str">
        <f t="shared" si="11"/>
        <v/>
      </c>
      <c r="W98" s="292"/>
      <c r="X98" s="285"/>
      <c r="Y98" s="286"/>
      <c r="Z98" s="286"/>
      <c r="AA98" s="286"/>
      <c r="AB98" s="286"/>
      <c r="AC98" s="284"/>
      <c r="AD98" s="335"/>
      <c r="AE98" s="268"/>
      <c r="AF98" s="351"/>
      <c r="AG98" s="350"/>
      <c r="AH98" s="350"/>
      <c r="AI98" s="350"/>
      <c r="AJ98" s="350"/>
      <c r="AK98" s="350"/>
      <c r="AL98" s="350"/>
      <c r="AM98" s="350"/>
      <c r="AN98" s="350"/>
      <c r="AO98" s="352"/>
      <c r="AP98" s="353"/>
    </row>
    <row r="99" spans="1:42">
      <c r="A99" s="346"/>
      <c r="B99" s="347"/>
      <c r="C99" s="354"/>
      <c r="D99" s="355"/>
      <c r="E99" s="356"/>
      <c r="F99" s="318"/>
      <c r="G99" s="348"/>
      <c r="H99" s="349"/>
      <c r="I99" s="318"/>
      <c r="J99" s="370"/>
      <c r="K99" s="342"/>
      <c r="L99" s="350"/>
      <c r="M99" s="350"/>
      <c r="N99" s="350"/>
      <c r="O99" s="307"/>
      <c r="P99" s="308"/>
      <c r="Q99" s="405">
        <f t="shared" si="7"/>
        <v>0</v>
      </c>
      <c r="R99" s="406" t="str">
        <f t="shared" si="8"/>
        <v/>
      </c>
      <c r="S99" s="405"/>
      <c r="T99" s="407">
        <f t="shared" si="9"/>
        <v>0</v>
      </c>
      <c r="U99" s="321" t="str">
        <f t="shared" si="10"/>
        <v/>
      </c>
      <c r="V99" s="322" t="str">
        <f t="shared" si="11"/>
        <v/>
      </c>
      <c r="W99" s="292"/>
      <c r="X99" s="285"/>
      <c r="Y99" s="286"/>
      <c r="Z99" s="286"/>
      <c r="AA99" s="286"/>
      <c r="AB99" s="286"/>
      <c r="AC99" s="284"/>
      <c r="AD99" s="335"/>
      <c r="AE99" s="268"/>
      <c r="AF99" s="351"/>
      <c r="AG99" s="350"/>
      <c r="AH99" s="350"/>
      <c r="AI99" s="350"/>
      <c r="AJ99" s="350"/>
      <c r="AK99" s="350"/>
      <c r="AL99" s="350"/>
      <c r="AM99" s="350"/>
      <c r="AN99" s="350"/>
      <c r="AO99" s="352"/>
      <c r="AP99" s="353"/>
    </row>
    <row r="100" spans="1:42">
      <c r="A100" s="346"/>
      <c r="B100" s="347"/>
      <c r="C100" s="354"/>
      <c r="D100" s="355"/>
      <c r="E100" s="356"/>
      <c r="F100" s="318"/>
      <c r="G100" s="348"/>
      <c r="H100" s="349"/>
      <c r="I100" s="318"/>
      <c r="J100" s="370"/>
      <c r="K100" s="342"/>
      <c r="L100" s="350"/>
      <c r="M100" s="350"/>
      <c r="N100" s="350"/>
      <c r="O100" s="307"/>
      <c r="P100" s="308"/>
      <c r="Q100" s="405">
        <f t="shared" si="7"/>
        <v>0</v>
      </c>
      <c r="R100" s="406" t="str">
        <f t="shared" si="8"/>
        <v/>
      </c>
      <c r="S100" s="405"/>
      <c r="T100" s="407">
        <f t="shared" si="9"/>
        <v>0</v>
      </c>
      <c r="U100" s="321" t="str">
        <f t="shared" si="10"/>
        <v/>
      </c>
      <c r="V100" s="322" t="str">
        <f t="shared" si="11"/>
        <v/>
      </c>
      <c r="W100" s="292"/>
      <c r="X100" s="285"/>
      <c r="Y100" s="286"/>
      <c r="Z100" s="286"/>
      <c r="AA100" s="286"/>
      <c r="AB100" s="286"/>
      <c r="AC100" s="284"/>
      <c r="AD100" s="335"/>
      <c r="AE100" s="268"/>
      <c r="AF100" s="351"/>
      <c r="AG100" s="350"/>
      <c r="AH100" s="350"/>
      <c r="AI100" s="350"/>
      <c r="AJ100" s="350"/>
      <c r="AK100" s="350"/>
      <c r="AL100" s="350"/>
      <c r="AM100" s="350"/>
      <c r="AN100" s="350"/>
      <c r="AO100" s="352"/>
      <c r="AP100" s="353"/>
    </row>
    <row r="101" spans="1:42">
      <c r="A101" s="346"/>
      <c r="B101" s="347"/>
      <c r="C101" s="354"/>
      <c r="D101" s="355"/>
      <c r="E101" s="356"/>
      <c r="F101" s="318"/>
      <c r="G101" s="348"/>
      <c r="H101" s="349"/>
      <c r="I101" s="318"/>
      <c r="J101" s="370"/>
      <c r="K101" s="342"/>
      <c r="L101" s="350"/>
      <c r="M101" s="350"/>
      <c r="N101" s="350"/>
      <c r="O101" s="307"/>
      <c r="P101" s="308"/>
      <c r="Q101" s="405">
        <f t="shared" si="7"/>
        <v>0</v>
      </c>
      <c r="R101" s="406" t="str">
        <f t="shared" si="8"/>
        <v/>
      </c>
      <c r="S101" s="405"/>
      <c r="T101" s="407">
        <f t="shared" si="9"/>
        <v>0</v>
      </c>
      <c r="U101" s="321" t="str">
        <f t="shared" si="10"/>
        <v/>
      </c>
      <c r="V101" s="322" t="str">
        <f t="shared" si="11"/>
        <v/>
      </c>
      <c r="W101" s="292"/>
      <c r="X101" s="285"/>
      <c r="Y101" s="286"/>
      <c r="Z101" s="286"/>
      <c r="AA101" s="286"/>
      <c r="AB101" s="286"/>
      <c r="AC101" s="284"/>
      <c r="AD101" s="335"/>
      <c r="AE101" s="268"/>
      <c r="AF101" s="351"/>
      <c r="AG101" s="350"/>
      <c r="AH101" s="350"/>
      <c r="AI101" s="350"/>
      <c r="AJ101" s="350"/>
      <c r="AK101" s="350"/>
      <c r="AL101" s="350"/>
      <c r="AM101" s="350"/>
      <c r="AN101" s="350"/>
      <c r="AO101" s="352"/>
      <c r="AP101" s="353"/>
    </row>
    <row r="102" spans="1:42">
      <c r="A102" s="346"/>
      <c r="B102" s="347"/>
      <c r="C102" s="354"/>
      <c r="D102" s="355"/>
      <c r="E102" s="356"/>
      <c r="F102" s="318"/>
      <c r="G102" s="348"/>
      <c r="H102" s="349"/>
      <c r="I102" s="318"/>
      <c r="J102" s="370"/>
      <c r="K102" s="342"/>
      <c r="L102" s="350"/>
      <c r="M102" s="350"/>
      <c r="N102" s="350"/>
      <c r="O102" s="307"/>
      <c r="P102" s="308"/>
      <c r="Q102" s="405">
        <f t="shared" si="7"/>
        <v>0</v>
      </c>
      <c r="R102" s="406" t="str">
        <f t="shared" si="8"/>
        <v/>
      </c>
      <c r="S102" s="405"/>
      <c r="T102" s="407">
        <f t="shared" si="9"/>
        <v>0</v>
      </c>
      <c r="U102" s="321" t="str">
        <f t="shared" si="10"/>
        <v/>
      </c>
      <c r="V102" s="322" t="str">
        <f t="shared" si="11"/>
        <v/>
      </c>
      <c r="W102" s="292"/>
      <c r="X102" s="285"/>
      <c r="Y102" s="286"/>
      <c r="Z102" s="286"/>
      <c r="AA102" s="286"/>
      <c r="AB102" s="286"/>
      <c r="AC102" s="284"/>
      <c r="AD102" s="335"/>
      <c r="AE102" s="268"/>
      <c r="AF102" s="351"/>
      <c r="AG102" s="350"/>
      <c r="AH102" s="350"/>
      <c r="AI102" s="350"/>
      <c r="AJ102" s="350"/>
      <c r="AK102" s="350"/>
      <c r="AL102" s="350"/>
      <c r="AM102" s="350"/>
      <c r="AN102" s="350"/>
      <c r="AO102" s="352"/>
      <c r="AP102" s="353"/>
    </row>
    <row r="103" spans="1:42">
      <c r="A103" s="346"/>
      <c r="B103" s="347"/>
      <c r="C103" s="354"/>
      <c r="D103" s="355"/>
      <c r="E103" s="356"/>
      <c r="F103" s="318"/>
      <c r="G103" s="348"/>
      <c r="H103" s="349"/>
      <c r="I103" s="318"/>
      <c r="J103" s="370"/>
      <c r="K103" s="342"/>
      <c r="L103" s="350"/>
      <c r="M103" s="350"/>
      <c r="N103" s="350"/>
      <c r="O103" s="307"/>
      <c r="P103" s="308"/>
      <c r="Q103" s="405">
        <f t="shared" si="7"/>
        <v>0</v>
      </c>
      <c r="R103" s="406" t="str">
        <f t="shared" si="8"/>
        <v/>
      </c>
      <c r="S103" s="405"/>
      <c r="T103" s="407">
        <f t="shared" si="9"/>
        <v>0</v>
      </c>
      <c r="U103" s="321" t="str">
        <f t="shared" si="10"/>
        <v/>
      </c>
      <c r="V103" s="322" t="str">
        <f t="shared" si="11"/>
        <v/>
      </c>
      <c r="W103" s="292"/>
      <c r="X103" s="285"/>
      <c r="Y103" s="286"/>
      <c r="Z103" s="286"/>
      <c r="AA103" s="286"/>
      <c r="AB103" s="286"/>
      <c r="AC103" s="284"/>
      <c r="AD103" s="335"/>
      <c r="AE103" s="268"/>
      <c r="AF103" s="351"/>
      <c r="AG103" s="350"/>
      <c r="AH103" s="350"/>
      <c r="AI103" s="350"/>
      <c r="AJ103" s="350"/>
      <c r="AK103" s="350"/>
      <c r="AL103" s="350"/>
      <c r="AM103" s="350"/>
      <c r="AN103" s="350"/>
      <c r="AO103" s="352"/>
      <c r="AP103" s="353"/>
    </row>
    <row r="104" spans="1:42">
      <c r="A104" s="346"/>
      <c r="B104" s="347"/>
      <c r="C104" s="354"/>
      <c r="D104" s="355"/>
      <c r="E104" s="356"/>
      <c r="F104" s="318"/>
      <c r="G104" s="348"/>
      <c r="H104" s="349"/>
      <c r="I104" s="318"/>
      <c r="J104" s="370"/>
      <c r="K104" s="342"/>
      <c r="L104" s="350"/>
      <c r="M104" s="350"/>
      <c r="N104" s="350"/>
      <c r="O104" s="307"/>
      <c r="P104" s="308"/>
      <c r="Q104" s="405">
        <f t="shared" si="7"/>
        <v>0</v>
      </c>
      <c r="R104" s="406" t="str">
        <f t="shared" si="8"/>
        <v/>
      </c>
      <c r="S104" s="405"/>
      <c r="T104" s="407">
        <f t="shared" si="9"/>
        <v>0</v>
      </c>
      <c r="U104" s="321" t="str">
        <f t="shared" si="10"/>
        <v/>
      </c>
      <c r="V104" s="322" t="str">
        <f t="shared" si="11"/>
        <v/>
      </c>
      <c r="W104" s="292"/>
      <c r="X104" s="285"/>
      <c r="Y104" s="286"/>
      <c r="Z104" s="286"/>
      <c r="AA104" s="286"/>
      <c r="AB104" s="286"/>
      <c r="AC104" s="284"/>
      <c r="AD104" s="335"/>
      <c r="AE104" s="268"/>
      <c r="AF104" s="351"/>
      <c r="AG104" s="350"/>
      <c r="AH104" s="350"/>
      <c r="AI104" s="350"/>
      <c r="AJ104" s="350"/>
      <c r="AK104" s="350"/>
      <c r="AL104" s="350"/>
      <c r="AM104" s="350"/>
      <c r="AN104" s="350"/>
      <c r="AO104" s="352"/>
      <c r="AP104" s="353"/>
    </row>
    <row r="105" spans="1:42">
      <c r="A105" s="346"/>
      <c r="B105" s="347"/>
      <c r="C105" s="354"/>
      <c r="D105" s="355"/>
      <c r="E105" s="356"/>
      <c r="F105" s="318"/>
      <c r="G105" s="348"/>
      <c r="H105" s="349"/>
      <c r="I105" s="318"/>
      <c r="J105" s="370"/>
      <c r="K105" s="342"/>
      <c r="L105" s="350"/>
      <c r="M105" s="350"/>
      <c r="N105" s="350"/>
      <c r="O105" s="307"/>
      <c r="P105" s="308"/>
      <c r="Q105" s="405">
        <f t="shared" si="7"/>
        <v>0</v>
      </c>
      <c r="R105" s="406" t="str">
        <f t="shared" si="8"/>
        <v/>
      </c>
      <c r="S105" s="405"/>
      <c r="T105" s="407">
        <f t="shared" si="9"/>
        <v>0</v>
      </c>
      <c r="U105" s="321" t="str">
        <f t="shared" si="10"/>
        <v/>
      </c>
      <c r="V105" s="322" t="str">
        <f t="shared" si="11"/>
        <v/>
      </c>
      <c r="W105" s="292"/>
      <c r="X105" s="285"/>
      <c r="Y105" s="286"/>
      <c r="Z105" s="286"/>
      <c r="AA105" s="286"/>
      <c r="AB105" s="286"/>
      <c r="AC105" s="284"/>
      <c r="AD105" s="335"/>
      <c r="AE105" s="268"/>
      <c r="AF105" s="351"/>
      <c r="AG105" s="350"/>
      <c r="AH105" s="350"/>
      <c r="AI105" s="350"/>
      <c r="AJ105" s="350"/>
      <c r="AK105" s="350"/>
      <c r="AL105" s="350"/>
      <c r="AM105" s="350"/>
      <c r="AN105" s="350"/>
      <c r="AO105" s="352"/>
      <c r="AP105" s="353"/>
    </row>
    <row r="106" spans="1:42">
      <c r="A106" s="346"/>
      <c r="B106" s="347"/>
      <c r="C106" s="354"/>
      <c r="D106" s="355"/>
      <c r="E106" s="356"/>
      <c r="F106" s="318"/>
      <c r="G106" s="348"/>
      <c r="H106" s="349"/>
      <c r="I106" s="318"/>
      <c r="J106" s="370"/>
      <c r="K106" s="342"/>
      <c r="L106" s="350"/>
      <c r="M106" s="350"/>
      <c r="N106" s="350"/>
      <c r="O106" s="307"/>
      <c r="P106" s="308"/>
      <c r="Q106" s="405">
        <f t="shared" si="7"/>
        <v>0</v>
      </c>
      <c r="R106" s="406" t="str">
        <f t="shared" si="8"/>
        <v/>
      </c>
      <c r="S106" s="405"/>
      <c r="T106" s="407">
        <f t="shared" si="9"/>
        <v>0</v>
      </c>
      <c r="U106" s="321" t="str">
        <f t="shared" si="10"/>
        <v/>
      </c>
      <c r="V106" s="322" t="str">
        <f t="shared" si="11"/>
        <v/>
      </c>
      <c r="W106" s="292"/>
      <c r="X106" s="285"/>
      <c r="Y106" s="286"/>
      <c r="Z106" s="286"/>
      <c r="AA106" s="286"/>
      <c r="AB106" s="286"/>
      <c r="AC106" s="284"/>
      <c r="AD106" s="335"/>
      <c r="AE106" s="268"/>
      <c r="AF106" s="351"/>
      <c r="AG106" s="350"/>
      <c r="AH106" s="350"/>
      <c r="AI106" s="350"/>
      <c r="AJ106" s="350"/>
      <c r="AK106" s="350"/>
      <c r="AL106" s="350"/>
      <c r="AM106" s="350"/>
      <c r="AN106" s="350"/>
      <c r="AO106" s="352"/>
      <c r="AP106" s="353"/>
    </row>
    <row r="107" spans="1:42">
      <c r="A107" s="346"/>
      <c r="B107" s="347"/>
      <c r="C107" s="354"/>
      <c r="D107" s="355"/>
      <c r="E107" s="356"/>
      <c r="F107" s="318"/>
      <c r="G107" s="348"/>
      <c r="H107" s="349"/>
      <c r="I107" s="318"/>
      <c r="J107" s="370"/>
      <c r="K107" s="342"/>
      <c r="L107" s="350"/>
      <c r="M107" s="350"/>
      <c r="N107" s="350"/>
      <c r="O107" s="307"/>
      <c r="P107" s="308"/>
      <c r="Q107" s="405">
        <f t="shared" si="7"/>
        <v>0</v>
      </c>
      <c r="R107" s="406" t="str">
        <f t="shared" si="8"/>
        <v/>
      </c>
      <c r="S107" s="405"/>
      <c r="T107" s="407">
        <f t="shared" si="9"/>
        <v>0</v>
      </c>
      <c r="U107" s="321" t="str">
        <f t="shared" si="10"/>
        <v/>
      </c>
      <c r="V107" s="322" t="str">
        <f t="shared" si="11"/>
        <v/>
      </c>
      <c r="W107" s="292"/>
      <c r="X107" s="285"/>
      <c r="Y107" s="286"/>
      <c r="Z107" s="286"/>
      <c r="AA107" s="286"/>
      <c r="AB107" s="286"/>
      <c r="AC107" s="284"/>
      <c r="AD107" s="335"/>
      <c r="AE107" s="268"/>
      <c r="AF107" s="351"/>
      <c r="AG107" s="350"/>
      <c r="AH107" s="350"/>
      <c r="AI107" s="350"/>
      <c r="AJ107" s="350"/>
      <c r="AK107" s="350"/>
      <c r="AL107" s="350"/>
      <c r="AM107" s="350"/>
      <c r="AN107" s="350"/>
      <c r="AO107" s="352"/>
      <c r="AP107" s="353"/>
    </row>
    <row r="108" spans="1:42">
      <c r="A108" s="346"/>
      <c r="B108" s="347"/>
      <c r="C108" s="354"/>
      <c r="D108" s="355"/>
      <c r="E108" s="356"/>
      <c r="F108" s="318"/>
      <c r="G108" s="348"/>
      <c r="H108" s="349"/>
      <c r="I108" s="318"/>
      <c r="J108" s="370"/>
      <c r="K108" s="342"/>
      <c r="L108" s="350"/>
      <c r="M108" s="350"/>
      <c r="N108" s="350"/>
      <c r="O108" s="307"/>
      <c r="P108" s="308"/>
      <c r="Q108" s="405">
        <f t="shared" si="7"/>
        <v>0</v>
      </c>
      <c r="R108" s="406" t="str">
        <f t="shared" si="8"/>
        <v/>
      </c>
      <c r="S108" s="405"/>
      <c r="T108" s="407">
        <f t="shared" si="9"/>
        <v>0</v>
      </c>
      <c r="U108" s="321" t="str">
        <f t="shared" si="10"/>
        <v/>
      </c>
      <c r="V108" s="322" t="str">
        <f t="shared" si="11"/>
        <v/>
      </c>
      <c r="W108" s="292"/>
      <c r="X108" s="285"/>
      <c r="Y108" s="286"/>
      <c r="Z108" s="286"/>
      <c r="AA108" s="286"/>
      <c r="AB108" s="286"/>
      <c r="AC108" s="284"/>
      <c r="AD108" s="335"/>
      <c r="AE108" s="268"/>
      <c r="AF108" s="351"/>
      <c r="AG108" s="350"/>
      <c r="AH108" s="350"/>
      <c r="AI108" s="350"/>
      <c r="AJ108" s="350"/>
      <c r="AK108" s="350"/>
      <c r="AL108" s="350"/>
      <c r="AM108" s="350"/>
      <c r="AN108" s="350"/>
      <c r="AO108" s="352"/>
      <c r="AP108" s="353"/>
    </row>
    <row r="109" spans="1:42">
      <c r="A109" s="346"/>
      <c r="B109" s="347"/>
      <c r="C109" s="354"/>
      <c r="D109" s="355"/>
      <c r="E109" s="356"/>
      <c r="F109" s="318"/>
      <c r="G109" s="348"/>
      <c r="H109" s="349"/>
      <c r="I109" s="318"/>
      <c r="J109" s="370"/>
      <c r="K109" s="342"/>
      <c r="L109" s="350"/>
      <c r="M109" s="350"/>
      <c r="N109" s="350"/>
      <c r="O109" s="307"/>
      <c r="P109" s="308"/>
      <c r="Q109" s="405">
        <f t="shared" si="7"/>
        <v>0</v>
      </c>
      <c r="R109" s="406" t="str">
        <f t="shared" si="8"/>
        <v/>
      </c>
      <c r="S109" s="405"/>
      <c r="T109" s="407">
        <f t="shared" si="9"/>
        <v>0</v>
      </c>
      <c r="U109" s="321" t="str">
        <f t="shared" si="10"/>
        <v/>
      </c>
      <c r="V109" s="322" t="str">
        <f t="shared" si="11"/>
        <v/>
      </c>
      <c r="W109" s="292"/>
      <c r="X109" s="285"/>
      <c r="Y109" s="286"/>
      <c r="Z109" s="286"/>
      <c r="AA109" s="286"/>
      <c r="AB109" s="286"/>
      <c r="AC109" s="284"/>
      <c r="AD109" s="335"/>
      <c r="AE109" s="268"/>
      <c r="AF109" s="351"/>
      <c r="AG109" s="350"/>
      <c r="AH109" s="350"/>
      <c r="AI109" s="350"/>
      <c r="AJ109" s="350"/>
      <c r="AK109" s="350"/>
      <c r="AL109" s="350"/>
      <c r="AM109" s="350"/>
      <c r="AN109" s="350"/>
      <c r="AO109" s="352"/>
      <c r="AP109" s="353"/>
    </row>
    <row r="110" spans="1:42">
      <c r="A110" s="346"/>
      <c r="B110" s="347"/>
      <c r="C110" s="354"/>
      <c r="D110" s="355"/>
      <c r="E110" s="356"/>
      <c r="F110" s="318"/>
      <c r="G110" s="348"/>
      <c r="H110" s="349"/>
      <c r="I110" s="318"/>
      <c r="J110" s="370"/>
      <c r="K110" s="342"/>
      <c r="L110" s="350"/>
      <c r="M110" s="350"/>
      <c r="N110" s="350"/>
      <c r="O110" s="307"/>
      <c r="P110" s="308"/>
      <c r="Q110" s="405">
        <f t="shared" si="7"/>
        <v>0</v>
      </c>
      <c r="R110" s="406" t="str">
        <f t="shared" si="8"/>
        <v/>
      </c>
      <c r="S110" s="405"/>
      <c r="T110" s="407">
        <f t="shared" si="9"/>
        <v>0</v>
      </c>
      <c r="U110" s="321" t="str">
        <f t="shared" si="10"/>
        <v/>
      </c>
      <c r="V110" s="322" t="str">
        <f t="shared" si="11"/>
        <v/>
      </c>
      <c r="W110" s="292"/>
      <c r="X110" s="285"/>
      <c r="Y110" s="286"/>
      <c r="Z110" s="286"/>
      <c r="AA110" s="286"/>
      <c r="AB110" s="286"/>
      <c r="AC110" s="284"/>
      <c r="AD110" s="335"/>
      <c r="AE110" s="268"/>
      <c r="AF110" s="351"/>
      <c r="AG110" s="350"/>
      <c r="AH110" s="350"/>
      <c r="AI110" s="350"/>
      <c r="AJ110" s="350"/>
      <c r="AK110" s="350"/>
      <c r="AL110" s="350"/>
      <c r="AM110" s="350"/>
      <c r="AN110" s="350"/>
      <c r="AO110" s="352"/>
      <c r="AP110" s="353"/>
    </row>
    <row r="111" spans="1:42">
      <c r="A111" s="346"/>
      <c r="B111" s="347"/>
      <c r="C111" s="354"/>
      <c r="D111" s="355"/>
      <c r="E111" s="356"/>
      <c r="F111" s="318"/>
      <c r="G111" s="348"/>
      <c r="H111" s="349"/>
      <c r="I111" s="318"/>
      <c r="J111" s="370"/>
      <c r="K111" s="342"/>
      <c r="L111" s="350"/>
      <c r="M111" s="350"/>
      <c r="N111" s="350"/>
      <c r="O111" s="307"/>
      <c r="P111" s="308"/>
      <c r="Q111" s="405">
        <f t="shared" si="7"/>
        <v>0</v>
      </c>
      <c r="R111" s="406" t="str">
        <f t="shared" si="8"/>
        <v/>
      </c>
      <c r="S111" s="405"/>
      <c r="T111" s="407">
        <f t="shared" si="9"/>
        <v>0</v>
      </c>
      <c r="U111" s="321" t="str">
        <f t="shared" si="10"/>
        <v/>
      </c>
      <c r="V111" s="322" t="str">
        <f t="shared" si="11"/>
        <v/>
      </c>
      <c r="W111" s="292"/>
      <c r="X111" s="285"/>
      <c r="Y111" s="286"/>
      <c r="Z111" s="286"/>
      <c r="AA111" s="286"/>
      <c r="AB111" s="286"/>
      <c r="AC111" s="284"/>
      <c r="AD111" s="335"/>
      <c r="AE111" s="268"/>
      <c r="AF111" s="351"/>
      <c r="AG111" s="350"/>
      <c r="AH111" s="350"/>
      <c r="AI111" s="350"/>
      <c r="AJ111" s="350"/>
      <c r="AK111" s="350"/>
      <c r="AL111" s="350"/>
      <c r="AM111" s="350"/>
      <c r="AN111" s="350"/>
      <c r="AO111" s="352"/>
      <c r="AP111" s="353"/>
    </row>
    <row r="112" spans="1:42">
      <c r="A112" s="346"/>
      <c r="B112" s="347"/>
      <c r="C112" s="354"/>
      <c r="D112" s="355"/>
      <c r="E112" s="356"/>
      <c r="F112" s="318"/>
      <c r="G112" s="348"/>
      <c r="H112" s="349"/>
      <c r="I112" s="318"/>
      <c r="J112" s="370"/>
      <c r="K112" s="342"/>
      <c r="L112" s="350"/>
      <c r="M112" s="350"/>
      <c r="N112" s="350"/>
      <c r="O112" s="307"/>
      <c r="P112" s="308"/>
      <c r="Q112" s="405">
        <f t="shared" si="7"/>
        <v>0</v>
      </c>
      <c r="R112" s="406" t="str">
        <f t="shared" si="8"/>
        <v/>
      </c>
      <c r="S112" s="405"/>
      <c r="T112" s="407">
        <f t="shared" si="9"/>
        <v>0</v>
      </c>
      <c r="U112" s="321" t="str">
        <f t="shared" si="10"/>
        <v/>
      </c>
      <c r="V112" s="322" t="str">
        <f t="shared" si="11"/>
        <v/>
      </c>
      <c r="W112" s="292"/>
      <c r="X112" s="285"/>
      <c r="Y112" s="286"/>
      <c r="Z112" s="286"/>
      <c r="AA112" s="286"/>
      <c r="AB112" s="286"/>
      <c r="AC112" s="284"/>
      <c r="AD112" s="335"/>
      <c r="AE112" s="268"/>
      <c r="AF112" s="351"/>
      <c r="AG112" s="350"/>
      <c r="AH112" s="350"/>
      <c r="AI112" s="350"/>
      <c r="AJ112" s="350"/>
      <c r="AK112" s="350"/>
      <c r="AL112" s="350"/>
      <c r="AM112" s="350"/>
      <c r="AN112" s="350"/>
      <c r="AO112" s="352"/>
      <c r="AP112" s="353"/>
    </row>
    <row r="113" spans="1:42">
      <c r="A113" s="346"/>
      <c r="B113" s="347"/>
      <c r="C113" s="354"/>
      <c r="D113" s="355"/>
      <c r="E113" s="356"/>
      <c r="F113" s="318"/>
      <c r="G113" s="348"/>
      <c r="H113" s="349"/>
      <c r="I113" s="318"/>
      <c r="J113" s="370"/>
      <c r="K113" s="342"/>
      <c r="L113" s="350"/>
      <c r="M113" s="350"/>
      <c r="N113" s="350"/>
      <c r="O113" s="307"/>
      <c r="P113" s="308"/>
      <c r="Q113" s="405">
        <f t="shared" si="7"/>
        <v>0</v>
      </c>
      <c r="R113" s="406" t="str">
        <f t="shared" si="8"/>
        <v/>
      </c>
      <c r="S113" s="405"/>
      <c r="T113" s="407">
        <f t="shared" si="9"/>
        <v>0</v>
      </c>
      <c r="U113" s="321" t="str">
        <f t="shared" si="10"/>
        <v/>
      </c>
      <c r="V113" s="322" t="str">
        <f t="shared" si="11"/>
        <v/>
      </c>
      <c r="W113" s="292"/>
      <c r="X113" s="285"/>
      <c r="Y113" s="286"/>
      <c r="Z113" s="286"/>
      <c r="AA113" s="286"/>
      <c r="AB113" s="286"/>
      <c r="AC113" s="284"/>
      <c r="AD113" s="335"/>
      <c r="AE113" s="268"/>
      <c r="AF113" s="351"/>
      <c r="AG113" s="350"/>
      <c r="AH113" s="350"/>
      <c r="AI113" s="350"/>
      <c r="AJ113" s="350"/>
      <c r="AK113" s="350"/>
      <c r="AL113" s="350"/>
      <c r="AM113" s="350"/>
      <c r="AN113" s="350"/>
      <c r="AO113" s="352"/>
      <c r="AP113" s="353"/>
    </row>
    <row r="114" spans="1:42">
      <c r="A114" s="346"/>
      <c r="B114" s="347"/>
      <c r="C114" s="354"/>
      <c r="D114" s="355"/>
      <c r="E114" s="356"/>
      <c r="F114" s="318"/>
      <c r="G114" s="348"/>
      <c r="H114" s="349"/>
      <c r="I114" s="318"/>
      <c r="J114" s="370"/>
      <c r="K114" s="342"/>
      <c r="L114" s="350"/>
      <c r="M114" s="350"/>
      <c r="N114" s="350"/>
      <c r="O114" s="307"/>
      <c r="P114" s="308"/>
      <c r="Q114" s="405">
        <f t="shared" si="7"/>
        <v>0</v>
      </c>
      <c r="R114" s="406" t="str">
        <f t="shared" si="8"/>
        <v/>
      </c>
      <c r="S114" s="405"/>
      <c r="T114" s="407">
        <f t="shared" si="9"/>
        <v>0</v>
      </c>
      <c r="U114" s="321" t="str">
        <f t="shared" si="10"/>
        <v/>
      </c>
      <c r="V114" s="322" t="str">
        <f t="shared" si="11"/>
        <v/>
      </c>
      <c r="W114" s="292"/>
      <c r="X114" s="285"/>
      <c r="Y114" s="286"/>
      <c r="Z114" s="286"/>
      <c r="AA114" s="286"/>
      <c r="AB114" s="286"/>
      <c r="AC114" s="284"/>
      <c r="AD114" s="335"/>
      <c r="AE114" s="268"/>
      <c r="AF114" s="351"/>
      <c r="AG114" s="350"/>
      <c r="AH114" s="350"/>
      <c r="AI114" s="350"/>
      <c r="AJ114" s="350"/>
      <c r="AK114" s="350"/>
      <c r="AL114" s="350"/>
      <c r="AM114" s="350"/>
      <c r="AN114" s="350"/>
      <c r="AO114" s="352"/>
      <c r="AP114" s="353"/>
    </row>
    <row r="115" spans="1:42">
      <c r="A115" s="346"/>
      <c r="B115" s="347"/>
      <c r="C115" s="354"/>
      <c r="D115" s="355"/>
      <c r="E115" s="356"/>
      <c r="F115" s="318"/>
      <c r="G115" s="348"/>
      <c r="H115" s="349"/>
      <c r="I115" s="318"/>
      <c r="J115" s="370"/>
      <c r="K115" s="342"/>
      <c r="L115" s="350"/>
      <c r="M115" s="350"/>
      <c r="N115" s="350"/>
      <c r="O115" s="307"/>
      <c r="P115" s="308"/>
      <c r="Q115" s="405">
        <f t="shared" si="7"/>
        <v>0</v>
      </c>
      <c r="R115" s="406" t="str">
        <f t="shared" si="8"/>
        <v/>
      </c>
      <c r="S115" s="405"/>
      <c r="T115" s="407">
        <f t="shared" si="9"/>
        <v>0</v>
      </c>
      <c r="U115" s="321" t="str">
        <f t="shared" si="10"/>
        <v/>
      </c>
      <c r="V115" s="322" t="str">
        <f t="shared" si="11"/>
        <v/>
      </c>
      <c r="W115" s="292"/>
      <c r="X115" s="285"/>
      <c r="Y115" s="286"/>
      <c r="Z115" s="286"/>
      <c r="AA115" s="286"/>
      <c r="AB115" s="286"/>
      <c r="AC115" s="284"/>
      <c r="AD115" s="335"/>
      <c r="AE115" s="268"/>
      <c r="AF115" s="351"/>
      <c r="AG115" s="350"/>
      <c r="AH115" s="350"/>
      <c r="AI115" s="350"/>
      <c r="AJ115" s="350"/>
      <c r="AK115" s="350"/>
      <c r="AL115" s="350"/>
      <c r="AM115" s="350"/>
      <c r="AN115" s="350"/>
      <c r="AO115" s="352"/>
      <c r="AP115" s="353"/>
    </row>
    <row r="116" spans="1:42">
      <c r="A116" s="346"/>
      <c r="B116" s="347"/>
      <c r="C116" s="354"/>
      <c r="D116" s="355"/>
      <c r="E116" s="356"/>
      <c r="F116" s="318"/>
      <c r="G116" s="348"/>
      <c r="H116" s="349"/>
      <c r="I116" s="318"/>
      <c r="J116" s="370"/>
      <c r="K116" s="342"/>
      <c r="L116" s="350"/>
      <c r="M116" s="350"/>
      <c r="N116" s="350"/>
      <c r="O116" s="307"/>
      <c r="P116" s="308"/>
      <c r="Q116" s="405">
        <f t="shared" si="7"/>
        <v>0</v>
      </c>
      <c r="R116" s="406" t="str">
        <f t="shared" si="8"/>
        <v/>
      </c>
      <c r="S116" s="405"/>
      <c r="T116" s="407">
        <f t="shared" si="9"/>
        <v>0</v>
      </c>
      <c r="U116" s="321" t="str">
        <f t="shared" si="10"/>
        <v/>
      </c>
      <c r="V116" s="322" t="str">
        <f t="shared" si="11"/>
        <v/>
      </c>
      <c r="W116" s="292"/>
      <c r="X116" s="285"/>
      <c r="Y116" s="286"/>
      <c r="Z116" s="286"/>
      <c r="AA116" s="286"/>
      <c r="AB116" s="286"/>
      <c r="AC116" s="284"/>
      <c r="AD116" s="335"/>
      <c r="AE116" s="268"/>
      <c r="AF116" s="351"/>
      <c r="AG116" s="350"/>
      <c r="AH116" s="350"/>
      <c r="AI116" s="350"/>
      <c r="AJ116" s="350"/>
      <c r="AK116" s="350"/>
      <c r="AL116" s="350"/>
      <c r="AM116" s="350"/>
      <c r="AN116" s="350"/>
      <c r="AO116" s="352"/>
      <c r="AP116" s="353"/>
    </row>
    <row r="117" spans="1:42">
      <c r="A117" s="346"/>
      <c r="B117" s="347"/>
      <c r="C117" s="354"/>
      <c r="D117" s="355"/>
      <c r="E117" s="356"/>
      <c r="F117" s="318"/>
      <c r="G117" s="348"/>
      <c r="H117" s="349"/>
      <c r="I117" s="318"/>
      <c r="J117" s="370"/>
      <c r="K117" s="342"/>
      <c r="L117" s="350"/>
      <c r="M117" s="350"/>
      <c r="N117" s="350"/>
      <c r="O117" s="307"/>
      <c r="P117" s="308"/>
      <c r="Q117" s="405">
        <f t="shared" si="7"/>
        <v>0</v>
      </c>
      <c r="R117" s="406" t="str">
        <f t="shared" si="8"/>
        <v/>
      </c>
      <c r="S117" s="405"/>
      <c r="T117" s="407">
        <f t="shared" si="9"/>
        <v>0</v>
      </c>
      <c r="U117" s="321" t="str">
        <f t="shared" si="10"/>
        <v/>
      </c>
      <c r="V117" s="322" t="str">
        <f t="shared" si="11"/>
        <v/>
      </c>
      <c r="W117" s="292"/>
      <c r="X117" s="285"/>
      <c r="Y117" s="286"/>
      <c r="Z117" s="286"/>
      <c r="AA117" s="286"/>
      <c r="AB117" s="286"/>
      <c r="AC117" s="284"/>
      <c r="AD117" s="335"/>
      <c r="AE117" s="268"/>
      <c r="AF117" s="351"/>
      <c r="AG117" s="350"/>
      <c r="AH117" s="350"/>
      <c r="AI117" s="350"/>
      <c r="AJ117" s="350"/>
      <c r="AK117" s="350"/>
      <c r="AL117" s="350"/>
      <c r="AM117" s="350"/>
      <c r="AN117" s="350"/>
      <c r="AO117" s="352"/>
      <c r="AP117" s="353"/>
    </row>
    <row r="118" spans="1:42">
      <c r="A118" s="346"/>
      <c r="B118" s="347"/>
      <c r="C118" s="354"/>
      <c r="D118" s="355"/>
      <c r="E118" s="356"/>
      <c r="F118" s="318"/>
      <c r="G118" s="348"/>
      <c r="H118" s="349"/>
      <c r="I118" s="318"/>
      <c r="J118" s="370"/>
      <c r="K118" s="342"/>
      <c r="L118" s="350"/>
      <c r="M118" s="350"/>
      <c r="N118" s="350"/>
      <c r="O118" s="307"/>
      <c r="P118" s="308"/>
      <c r="Q118" s="405">
        <f t="shared" si="7"/>
        <v>0</v>
      </c>
      <c r="R118" s="406" t="str">
        <f t="shared" si="8"/>
        <v/>
      </c>
      <c r="S118" s="405"/>
      <c r="T118" s="407">
        <f t="shared" si="9"/>
        <v>0</v>
      </c>
      <c r="U118" s="321" t="str">
        <f t="shared" si="10"/>
        <v/>
      </c>
      <c r="V118" s="322" t="str">
        <f t="shared" si="11"/>
        <v/>
      </c>
      <c r="W118" s="292"/>
      <c r="X118" s="285"/>
      <c r="Y118" s="286"/>
      <c r="Z118" s="286"/>
      <c r="AA118" s="286"/>
      <c r="AB118" s="286"/>
      <c r="AC118" s="284"/>
      <c r="AD118" s="335"/>
      <c r="AE118" s="268"/>
      <c r="AF118" s="351"/>
      <c r="AG118" s="350"/>
      <c r="AH118" s="350"/>
      <c r="AI118" s="350"/>
      <c r="AJ118" s="350"/>
      <c r="AK118" s="350"/>
      <c r="AL118" s="350"/>
      <c r="AM118" s="350"/>
      <c r="AN118" s="350"/>
      <c r="AO118" s="352"/>
      <c r="AP118" s="353"/>
    </row>
    <row r="119" spans="1:42">
      <c r="A119" s="346"/>
      <c r="B119" s="347"/>
      <c r="C119" s="354"/>
      <c r="D119" s="355"/>
      <c r="E119" s="356"/>
      <c r="F119" s="318"/>
      <c r="G119" s="348"/>
      <c r="H119" s="349"/>
      <c r="I119" s="318"/>
      <c r="J119" s="370"/>
      <c r="K119" s="342"/>
      <c r="L119" s="350"/>
      <c r="M119" s="350"/>
      <c r="N119" s="350"/>
      <c r="O119" s="307"/>
      <c r="P119" s="308"/>
      <c r="Q119" s="405">
        <f t="shared" si="7"/>
        <v>0</v>
      </c>
      <c r="R119" s="406" t="str">
        <f t="shared" si="8"/>
        <v/>
      </c>
      <c r="S119" s="405"/>
      <c r="T119" s="407">
        <f t="shared" si="9"/>
        <v>0</v>
      </c>
      <c r="U119" s="321" t="str">
        <f t="shared" si="10"/>
        <v/>
      </c>
      <c r="V119" s="322" t="str">
        <f t="shared" si="11"/>
        <v/>
      </c>
      <c r="W119" s="292"/>
      <c r="X119" s="285"/>
      <c r="Y119" s="286"/>
      <c r="Z119" s="286"/>
      <c r="AA119" s="286"/>
      <c r="AB119" s="286"/>
      <c r="AC119" s="284"/>
      <c r="AD119" s="335"/>
      <c r="AE119" s="268"/>
      <c r="AF119" s="351"/>
      <c r="AG119" s="350"/>
      <c r="AH119" s="350"/>
      <c r="AI119" s="350"/>
      <c r="AJ119" s="350"/>
      <c r="AK119" s="350"/>
      <c r="AL119" s="350"/>
      <c r="AM119" s="350"/>
      <c r="AN119" s="350"/>
      <c r="AO119" s="352"/>
      <c r="AP119" s="353"/>
    </row>
    <row r="120" spans="1:42">
      <c r="A120" s="346"/>
      <c r="B120" s="347"/>
      <c r="C120" s="354"/>
      <c r="D120" s="355"/>
      <c r="E120" s="356"/>
      <c r="F120" s="318"/>
      <c r="G120" s="348"/>
      <c r="H120" s="349"/>
      <c r="I120" s="318"/>
      <c r="J120" s="370"/>
      <c r="K120" s="342"/>
      <c r="L120" s="350"/>
      <c r="M120" s="350"/>
      <c r="N120" s="350"/>
      <c r="O120" s="307"/>
      <c r="P120" s="308"/>
      <c r="Q120" s="405">
        <f t="shared" si="7"/>
        <v>0</v>
      </c>
      <c r="R120" s="406" t="str">
        <f t="shared" si="8"/>
        <v/>
      </c>
      <c r="S120" s="405"/>
      <c r="T120" s="407">
        <f t="shared" si="9"/>
        <v>0</v>
      </c>
      <c r="U120" s="321" t="str">
        <f t="shared" si="10"/>
        <v/>
      </c>
      <c r="V120" s="322" t="str">
        <f t="shared" si="11"/>
        <v/>
      </c>
      <c r="W120" s="292"/>
      <c r="X120" s="285"/>
      <c r="Y120" s="286"/>
      <c r="Z120" s="286"/>
      <c r="AA120" s="286"/>
      <c r="AB120" s="286"/>
      <c r="AC120" s="284"/>
      <c r="AD120" s="335"/>
      <c r="AE120" s="268"/>
      <c r="AF120" s="351"/>
      <c r="AG120" s="350"/>
      <c r="AH120" s="350"/>
      <c r="AI120" s="350"/>
      <c r="AJ120" s="350"/>
      <c r="AK120" s="350"/>
      <c r="AL120" s="350"/>
      <c r="AM120" s="350"/>
      <c r="AN120" s="350"/>
      <c r="AO120" s="352"/>
      <c r="AP120" s="353"/>
    </row>
    <row r="121" spans="1:42">
      <c r="A121" s="346"/>
      <c r="B121" s="347"/>
      <c r="C121" s="354"/>
      <c r="D121" s="355"/>
      <c r="E121" s="356"/>
      <c r="F121" s="318"/>
      <c r="G121" s="348"/>
      <c r="H121" s="349"/>
      <c r="I121" s="318"/>
      <c r="J121" s="370"/>
      <c r="K121" s="342"/>
      <c r="L121" s="350"/>
      <c r="M121" s="350"/>
      <c r="N121" s="350"/>
      <c r="O121" s="307"/>
      <c r="P121" s="308"/>
      <c r="Q121" s="405">
        <f t="shared" si="7"/>
        <v>0</v>
      </c>
      <c r="R121" s="406" t="str">
        <f t="shared" si="8"/>
        <v/>
      </c>
      <c r="S121" s="405"/>
      <c r="T121" s="407">
        <f t="shared" si="9"/>
        <v>0</v>
      </c>
      <c r="U121" s="321" t="str">
        <f t="shared" si="10"/>
        <v/>
      </c>
      <c r="V121" s="322" t="str">
        <f t="shared" si="11"/>
        <v/>
      </c>
      <c r="W121" s="292"/>
      <c r="X121" s="285"/>
      <c r="Y121" s="286"/>
      <c r="Z121" s="286"/>
      <c r="AA121" s="286"/>
      <c r="AB121" s="286"/>
      <c r="AC121" s="284"/>
      <c r="AD121" s="335"/>
      <c r="AE121" s="268"/>
      <c r="AF121" s="351"/>
      <c r="AG121" s="350"/>
      <c r="AH121" s="350"/>
      <c r="AI121" s="350"/>
      <c r="AJ121" s="350"/>
      <c r="AK121" s="350"/>
      <c r="AL121" s="350"/>
      <c r="AM121" s="350"/>
      <c r="AN121" s="350"/>
      <c r="AO121" s="352"/>
      <c r="AP121" s="353"/>
    </row>
    <row r="122" spans="1:42">
      <c r="A122" s="346"/>
      <c r="B122" s="347"/>
      <c r="C122" s="354"/>
      <c r="D122" s="355"/>
      <c r="E122" s="356"/>
      <c r="F122" s="318"/>
      <c r="G122" s="348"/>
      <c r="H122" s="349"/>
      <c r="I122" s="318"/>
      <c r="J122" s="370"/>
      <c r="K122" s="342"/>
      <c r="L122" s="350"/>
      <c r="M122" s="350"/>
      <c r="N122" s="350"/>
      <c r="O122" s="307"/>
      <c r="P122" s="308"/>
      <c r="Q122" s="405">
        <f t="shared" si="7"/>
        <v>0</v>
      </c>
      <c r="R122" s="406" t="str">
        <f t="shared" si="8"/>
        <v/>
      </c>
      <c r="S122" s="405"/>
      <c r="T122" s="407">
        <f t="shared" si="9"/>
        <v>0</v>
      </c>
      <c r="U122" s="321" t="str">
        <f t="shared" si="10"/>
        <v/>
      </c>
      <c r="V122" s="322" t="str">
        <f t="shared" si="11"/>
        <v/>
      </c>
      <c r="W122" s="292"/>
      <c r="X122" s="285"/>
      <c r="Y122" s="286"/>
      <c r="Z122" s="286"/>
      <c r="AA122" s="286"/>
      <c r="AB122" s="286"/>
      <c r="AC122" s="284"/>
      <c r="AD122" s="335"/>
      <c r="AE122" s="268"/>
      <c r="AF122" s="351"/>
      <c r="AG122" s="350"/>
      <c r="AH122" s="350"/>
      <c r="AI122" s="350"/>
      <c r="AJ122" s="350"/>
      <c r="AK122" s="350"/>
      <c r="AL122" s="350"/>
      <c r="AM122" s="350"/>
      <c r="AN122" s="350"/>
      <c r="AO122" s="352"/>
      <c r="AP122" s="353"/>
    </row>
    <row r="123" spans="1:42">
      <c r="A123" s="346"/>
      <c r="B123" s="347"/>
      <c r="C123" s="354"/>
      <c r="D123" s="355"/>
      <c r="E123" s="356"/>
      <c r="F123" s="318"/>
      <c r="G123" s="348"/>
      <c r="H123" s="349"/>
      <c r="I123" s="318"/>
      <c r="J123" s="370"/>
      <c r="K123" s="342"/>
      <c r="L123" s="350"/>
      <c r="M123" s="350"/>
      <c r="N123" s="350"/>
      <c r="O123" s="307"/>
      <c r="P123" s="308"/>
      <c r="Q123" s="405">
        <f t="shared" si="7"/>
        <v>0</v>
      </c>
      <c r="R123" s="406" t="str">
        <f t="shared" si="8"/>
        <v/>
      </c>
      <c r="S123" s="405"/>
      <c r="T123" s="407">
        <f t="shared" si="9"/>
        <v>0</v>
      </c>
      <c r="U123" s="321" t="str">
        <f t="shared" si="10"/>
        <v/>
      </c>
      <c r="V123" s="322" t="str">
        <f t="shared" si="11"/>
        <v/>
      </c>
      <c r="W123" s="292"/>
      <c r="X123" s="285"/>
      <c r="Y123" s="286"/>
      <c r="Z123" s="286"/>
      <c r="AA123" s="286"/>
      <c r="AB123" s="286"/>
      <c r="AC123" s="284"/>
      <c r="AD123" s="335"/>
      <c r="AE123" s="268"/>
      <c r="AF123" s="351"/>
      <c r="AG123" s="350"/>
      <c r="AH123" s="350"/>
      <c r="AI123" s="350"/>
      <c r="AJ123" s="350"/>
      <c r="AK123" s="350"/>
      <c r="AL123" s="350"/>
      <c r="AM123" s="350"/>
      <c r="AN123" s="350"/>
      <c r="AO123" s="352"/>
      <c r="AP123" s="353"/>
    </row>
    <row r="124" spans="1:42">
      <c r="A124" s="346"/>
      <c r="B124" s="347"/>
      <c r="C124" s="354"/>
      <c r="D124" s="355"/>
      <c r="E124" s="356"/>
      <c r="F124" s="318"/>
      <c r="G124" s="348"/>
      <c r="H124" s="349"/>
      <c r="I124" s="318"/>
      <c r="J124" s="370"/>
      <c r="K124" s="342"/>
      <c r="L124" s="350"/>
      <c r="M124" s="350"/>
      <c r="N124" s="350"/>
      <c r="O124" s="307"/>
      <c r="P124" s="308"/>
      <c r="Q124" s="405">
        <f t="shared" si="7"/>
        <v>0</v>
      </c>
      <c r="R124" s="406" t="str">
        <f t="shared" si="8"/>
        <v/>
      </c>
      <c r="S124" s="405"/>
      <c r="T124" s="407">
        <f t="shared" si="9"/>
        <v>0</v>
      </c>
      <c r="U124" s="321" t="str">
        <f t="shared" si="10"/>
        <v/>
      </c>
      <c r="V124" s="322" t="str">
        <f t="shared" si="11"/>
        <v/>
      </c>
      <c r="W124" s="292"/>
      <c r="X124" s="285"/>
      <c r="Y124" s="286"/>
      <c r="Z124" s="286"/>
      <c r="AA124" s="286"/>
      <c r="AB124" s="286"/>
      <c r="AC124" s="284"/>
      <c r="AD124" s="335"/>
      <c r="AE124" s="268"/>
      <c r="AF124" s="351"/>
      <c r="AG124" s="350"/>
      <c r="AH124" s="350"/>
      <c r="AI124" s="350"/>
      <c r="AJ124" s="350"/>
      <c r="AK124" s="350"/>
      <c r="AL124" s="350"/>
      <c r="AM124" s="350"/>
      <c r="AN124" s="350"/>
      <c r="AO124" s="352"/>
      <c r="AP124" s="353"/>
    </row>
    <row r="125" spans="1:42">
      <c r="A125" s="346"/>
      <c r="B125" s="347"/>
      <c r="C125" s="354"/>
      <c r="D125" s="355"/>
      <c r="E125" s="356"/>
      <c r="F125" s="318"/>
      <c r="G125" s="348"/>
      <c r="H125" s="349"/>
      <c r="I125" s="318"/>
      <c r="J125" s="370"/>
      <c r="K125" s="342"/>
      <c r="L125" s="350"/>
      <c r="M125" s="350"/>
      <c r="N125" s="350"/>
      <c r="O125" s="307"/>
      <c r="P125" s="308"/>
      <c r="Q125" s="405">
        <f t="shared" si="7"/>
        <v>0</v>
      </c>
      <c r="R125" s="406" t="str">
        <f t="shared" si="8"/>
        <v/>
      </c>
      <c r="S125" s="405"/>
      <c r="T125" s="407">
        <f t="shared" si="9"/>
        <v>0</v>
      </c>
      <c r="U125" s="321" t="str">
        <f t="shared" si="10"/>
        <v/>
      </c>
      <c r="V125" s="322" t="str">
        <f t="shared" si="11"/>
        <v/>
      </c>
      <c r="W125" s="292"/>
      <c r="X125" s="285"/>
      <c r="Y125" s="286"/>
      <c r="Z125" s="286"/>
      <c r="AA125" s="286"/>
      <c r="AB125" s="286"/>
      <c r="AC125" s="284"/>
      <c r="AD125" s="335"/>
      <c r="AE125" s="268"/>
      <c r="AF125" s="351"/>
      <c r="AG125" s="350"/>
      <c r="AH125" s="350"/>
      <c r="AI125" s="350"/>
      <c r="AJ125" s="350"/>
      <c r="AK125" s="350"/>
      <c r="AL125" s="350"/>
      <c r="AM125" s="350"/>
      <c r="AN125" s="350"/>
      <c r="AO125" s="352"/>
      <c r="AP125" s="353"/>
    </row>
    <row r="126" spans="1:42">
      <c r="A126" s="346"/>
      <c r="B126" s="347"/>
      <c r="C126" s="354"/>
      <c r="D126" s="355"/>
      <c r="E126" s="356"/>
      <c r="F126" s="318"/>
      <c r="G126" s="348"/>
      <c r="H126" s="349"/>
      <c r="I126" s="318"/>
      <c r="J126" s="370"/>
      <c r="K126" s="342"/>
      <c r="L126" s="350"/>
      <c r="M126" s="350"/>
      <c r="N126" s="350"/>
      <c r="O126" s="307"/>
      <c r="P126" s="308"/>
      <c r="Q126" s="405">
        <f t="shared" si="7"/>
        <v>0</v>
      </c>
      <c r="R126" s="406" t="str">
        <f t="shared" si="8"/>
        <v/>
      </c>
      <c r="S126" s="405"/>
      <c r="T126" s="407">
        <f t="shared" si="9"/>
        <v>0</v>
      </c>
      <c r="U126" s="321" t="str">
        <f t="shared" si="10"/>
        <v/>
      </c>
      <c r="V126" s="322" t="str">
        <f t="shared" si="11"/>
        <v/>
      </c>
      <c r="W126" s="292"/>
      <c r="X126" s="285"/>
      <c r="Y126" s="286"/>
      <c r="Z126" s="286"/>
      <c r="AA126" s="286"/>
      <c r="AB126" s="286"/>
      <c r="AC126" s="284"/>
      <c r="AD126" s="335"/>
      <c r="AE126" s="268"/>
      <c r="AF126" s="351"/>
      <c r="AG126" s="350"/>
      <c r="AH126" s="350"/>
      <c r="AI126" s="350"/>
      <c r="AJ126" s="350"/>
      <c r="AK126" s="350"/>
      <c r="AL126" s="350"/>
      <c r="AM126" s="350"/>
      <c r="AN126" s="350"/>
      <c r="AO126" s="352"/>
      <c r="AP126" s="353"/>
    </row>
    <row r="127" spans="1:42">
      <c r="A127" s="346"/>
      <c r="B127" s="347"/>
      <c r="C127" s="354"/>
      <c r="D127" s="355"/>
      <c r="E127" s="356"/>
      <c r="F127" s="318"/>
      <c r="G127" s="348"/>
      <c r="H127" s="349"/>
      <c r="I127" s="318"/>
      <c r="J127" s="370"/>
      <c r="K127" s="342"/>
      <c r="L127" s="350"/>
      <c r="M127" s="350"/>
      <c r="N127" s="350"/>
      <c r="O127" s="307"/>
      <c r="P127" s="308"/>
      <c r="Q127" s="405">
        <f t="shared" si="7"/>
        <v>0</v>
      </c>
      <c r="R127" s="406" t="str">
        <f t="shared" si="8"/>
        <v/>
      </c>
      <c r="S127" s="405"/>
      <c r="T127" s="407">
        <f t="shared" si="9"/>
        <v>0</v>
      </c>
      <c r="U127" s="321" t="str">
        <f t="shared" si="10"/>
        <v/>
      </c>
      <c r="V127" s="322" t="str">
        <f t="shared" si="11"/>
        <v/>
      </c>
      <c r="W127" s="292"/>
      <c r="X127" s="285"/>
      <c r="Y127" s="286"/>
      <c r="Z127" s="286"/>
      <c r="AA127" s="286"/>
      <c r="AB127" s="286"/>
      <c r="AC127" s="284"/>
      <c r="AD127" s="335"/>
      <c r="AE127" s="268"/>
      <c r="AF127" s="351"/>
      <c r="AG127" s="350"/>
      <c r="AH127" s="350"/>
      <c r="AI127" s="350"/>
      <c r="AJ127" s="350"/>
      <c r="AK127" s="350"/>
      <c r="AL127" s="350"/>
      <c r="AM127" s="350"/>
      <c r="AN127" s="350"/>
      <c r="AO127" s="352"/>
      <c r="AP127" s="353"/>
    </row>
    <row r="128" spans="1:42">
      <c r="A128" s="346"/>
      <c r="B128" s="347"/>
      <c r="C128" s="354"/>
      <c r="D128" s="355"/>
      <c r="E128" s="356"/>
      <c r="F128" s="318"/>
      <c r="G128" s="348"/>
      <c r="H128" s="349"/>
      <c r="I128" s="318"/>
      <c r="J128" s="370"/>
      <c r="K128" s="342"/>
      <c r="L128" s="350"/>
      <c r="M128" s="350"/>
      <c r="N128" s="350"/>
      <c r="O128" s="307"/>
      <c r="P128" s="308"/>
      <c r="Q128" s="405">
        <f t="shared" si="7"/>
        <v>0</v>
      </c>
      <c r="R128" s="406" t="str">
        <f t="shared" si="8"/>
        <v/>
      </c>
      <c r="S128" s="405"/>
      <c r="T128" s="407">
        <f t="shared" si="9"/>
        <v>0</v>
      </c>
      <c r="U128" s="321" t="str">
        <f t="shared" si="10"/>
        <v/>
      </c>
      <c r="V128" s="322" t="str">
        <f t="shared" si="11"/>
        <v/>
      </c>
      <c r="W128" s="292"/>
      <c r="X128" s="285"/>
      <c r="Y128" s="286"/>
      <c r="Z128" s="286"/>
      <c r="AA128" s="286"/>
      <c r="AB128" s="286"/>
      <c r="AC128" s="284"/>
      <c r="AD128" s="335"/>
      <c r="AE128" s="268"/>
      <c r="AF128" s="351"/>
      <c r="AG128" s="350"/>
      <c r="AH128" s="350"/>
      <c r="AI128" s="350"/>
      <c r="AJ128" s="350"/>
      <c r="AK128" s="350"/>
      <c r="AL128" s="350"/>
      <c r="AM128" s="350"/>
      <c r="AN128" s="350"/>
      <c r="AO128" s="352"/>
      <c r="AP128" s="353"/>
    </row>
    <row r="129" spans="1:42">
      <c r="A129" s="346"/>
      <c r="B129" s="347"/>
      <c r="C129" s="354"/>
      <c r="D129" s="355"/>
      <c r="E129" s="356"/>
      <c r="F129" s="318"/>
      <c r="G129" s="348"/>
      <c r="H129" s="349"/>
      <c r="I129" s="318"/>
      <c r="J129" s="370"/>
      <c r="K129" s="342"/>
      <c r="L129" s="350"/>
      <c r="M129" s="350"/>
      <c r="N129" s="350"/>
      <c r="O129" s="307"/>
      <c r="P129" s="308"/>
      <c r="Q129" s="405">
        <f t="shared" si="7"/>
        <v>0</v>
      </c>
      <c r="R129" s="406" t="str">
        <f t="shared" si="8"/>
        <v/>
      </c>
      <c r="S129" s="405"/>
      <c r="T129" s="407">
        <f t="shared" si="9"/>
        <v>0</v>
      </c>
      <c r="U129" s="321" t="str">
        <f t="shared" si="10"/>
        <v/>
      </c>
      <c r="V129" s="322" t="str">
        <f t="shared" si="11"/>
        <v/>
      </c>
      <c r="W129" s="292"/>
      <c r="X129" s="285"/>
      <c r="Y129" s="286"/>
      <c r="Z129" s="286"/>
      <c r="AA129" s="286"/>
      <c r="AB129" s="286"/>
      <c r="AC129" s="284"/>
      <c r="AD129" s="335"/>
      <c r="AE129" s="268"/>
      <c r="AF129" s="351"/>
      <c r="AG129" s="350"/>
      <c r="AH129" s="350"/>
      <c r="AI129" s="350"/>
      <c r="AJ129" s="350"/>
      <c r="AK129" s="350"/>
      <c r="AL129" s="350"/>
      <c r="AM129" s="350"/>
      <c r="AN129" s="350"/>
      <c r="AO129" s="352"/>
      <c r="AP129" s="353"/>
    </row>
    <row r="130" spans="1:42">
      <c r="A130" s="346"/>
      <c r="B130" s="347"/>
      <c r="C130" s="354"/>
      <c r="D130" s="355"/>
      <c r="E130" s="356"/>
      <c r="F130" s="318"/>
      <c r="G130" s="348"/>
      <c r="H130" s="349"/>
      <c r="I130" s="318"/>
      <c r="J130" s="370"/>
      <c r="K130" s="342"/>
      <c r="L130" s="350"/>
      <c r="M130" s="350"/>
      <c r="N130" s="350"/>
      <c r="O130" s="307"/>
      <c r="P130" s="308"/>
      <c r="Q130" s="405">
        <f t="shared" ref="Q130:Q193" si="12">+P130*O130</f>
        <v>0</v>
      </c>
      <c r="R130" s="406" t="str">
        <f t="shared" ref="R130:R193" si="13">+IF(AND(Q130&gt;1,Q130&lt;5),"BAJO",IF(AND(Q130&gt;5,Q130&lt;9),"MEDIO",IF(AND(Q130&gt;9,Q130&lt;21),"ALTO",IF(AND(Q130&gt;23,Q130&lt;41),"MUY ALTO",""))))</f>
        <v/>
      </c>
      <c r="S130" s="405"/>
      <c r="T130" s="407">
        <f t="shared" ref="T130:T193" si="14">+S130*Q130</f>
        <v>0</v>
      </c>
      <c r="U130" s="321" t="str">
        <f t="shared" ref="U130:U193" si="15">+IF(AND(T130&gt;19,T130&lt;41),"IV",IF(AND(T130&gt;39,T130&lt;121),"III",IF(AND(T130&gt;149,T130&lt;501),"II",IF(AND(T130&gt;599,T130&lt;4001),"I",""))))</f>
        <v/>
      </c>
      <c r="V130" s="322" t="str">
        <f t="shared" ref="V130:V193" si="16">+IF(AND(T130&gt;19,T130&lt;41),"Tolerable",IF(AND(T130&gt;39,T130&lt;121),"Moderado",IF(AND(T130&gt;149,T130&lt;501),"Importante",IF(AND(T130&gt;599,T130&lt;4001),"No Aceptable",""))))</f>
        <v/>
      </c>
      <c r="W130" s="292"/>
      <c r="X130" s="285"/>
      <c r="Y130" s="286"/>
      <c r="Z130" s="286"/>
      <c r="AA130" s="286"/>
      <c r="AB130" s="286"/>
      <c r="AC130" s="284"/>
      <c r="AD130" s="335"/>
      <c r="AE130" s="268"/>
      <c r="AF130" s="351"/>
      <c r="AG130" s="350"/>
      <c r="AH130" s="350"/>
      <c r="AI130" s="350"/>
      <c r="AJ130" s="350"/>
      <c r="AK130" s="350"/>
      <c r="AL130" s="350"/>
      <c r="AM130" s="350"/>
      <c r="AN130" s="350"/>
      <c r="AO130" s="352"/>
      <c r="AP130" s="353"/>
    </row>
    <row r="131" spans="1:42">
      <c r="A131" s="346"/>
      <c r="B131" s="347"/>
      <c r="C131" s="354"/>
      <c r="D131" s="355"/>
      <c r="E131" s="356"/>
      <c r="F131" s="318"/>
      <c r="G131" s="348"/>
      <c r="H131" s="349"/>
      <c r="I131" s="318"/>
      <c r="J131" s="370"/>
      <c r="K131" s="342"/>
      <c r="L131" s="350"/>
      <c r="M131" s="350"/>
      <c r="N131" s="350"/>
      <c r="O131" s="307"/>
      <c r="P131" s="308"/>
      <c r="Q131" s="405">
        <f t="shared" si="12"/>
        <v>0</v>
      </c>
      <c r="R131" s="406" t="str">
        <f t="shared" si="13"/>
        <v/>
      </c>
      <c r="S131" s="405"/>
      <c r="T131" s="407">
        <f t="shared" si="14"/>
        <v>0</v>
      </c>
      <c r="U131" s="321" t="str">
        <f t="shared" si="15"/>
        <v/>
      </c>
      <c r="V131" s="322" t="str">
        <f t="shared" si="16"/>
        <v/>
      </c>
      <c r="W131" s="292"/>
      <c r="X131" s="285"/>
      <c r="Y131" s="286"/>
      <c r="Z131" s="286"/>
      <c r="AA131" s="286"/>
      <c r="AB131" s="286"/>
      <c r="AC131" s="284"/>
      <c r="AD131" s="335"/>
      <c r="AE131" s="268"/>
      <c r="AF131" s="351"/>
      <c r="AG131" s="350"/>
      <c r="AH131" s="350"/>
      <c r="AI131" s="350"/>
      <c r="AJ131" s="350"/>
      <c r="AK131" s="350"/>
      <c r="AL131" s="350"/>
      <c r="AM131" s="350"/>
      <c r="AN131" s="350"/>
      <c r="AO131" s="352"/>
      <c r="AP131" s="353"/>
    </row>
    <row r="132" spans="1:42">
      <c r="A132" s="346"/>
      <c r="B132" s="347"/>
      <c r="C132" s="354"/>
      <c r="D132" s="355"/>
      <c r="E132" s="356"/>
      <c r="F132" s="318"/>
      <c r="G132" s="348"/>
      <c r="H132" s="349"/>
      <c r="I132" s="318"/>
      <c r="J132" s="370"/>
      <c r="K132" s="342"/>
      <c r="L132" s="350"/>
      <c r="M132" s="350"/>
      <c r="N132" s="350"/>
      <c r="O132" s="307"/>
      <c r="P132" s="308"/>
      <c r="Q132" s="405">
        <f t="shared" si="12"/>
        <v>0</v>
      </c>
      <c r="R132" s="406" t="str">
        <f t="shared" si="13"/>
        <v/>
      </c>
      <c r="S132" s="405"/>
      <c r="T132" s="407">
        <f t="shared" si="14"/>
        <v>0</v>
      </c>
      <c r="U132" s="321" t="str">
        <f t="shared" si="15"/>
        <v/>
      </c>
      <c r="V132" s="322" t="str">
        <f t="shared" si="16"/>
        <v/>
      </c>
      <c r="W132" s="292"/>
      <c r="X132" s="285"/>
      <c r="Y132" s="286"/>
      <c r="Z132" s="286"/>
      <c r="AA132" s="286"/>
      <c r="AB132" s="286"/>
      <c r="AC132" s="284"/>
      <c r="AD132" s="335"/>
      <c r="AE132" s="268"/>
      <c r="AF132" s="351"/>
      <c r="AG132" s="350"/>
      <c r="AH132" s="350"/>
      <c r="AI132" s="350"/>
      <c r="AJ132" s="350"/>
      <c r="AK132" s="350"/>
      <c r="AL132" s="350"/>
      <c r="AM132" s="350"/>
      <c r="AN132" s="350"/>
      <c r="AO132" s="352"/>
      <c r="AP132" s="353"/>
    </row>
    <row r="133" spans="1:42">
      <c r="A133" s="346"/>
      <c r="B133" s="347"/>
      <c r="C133" s="354"/>
      <c r="D133" s="355"/>
      <c r="E133" s="356"/>
      <c r="F133" s="318"/>
      <c r="G133" s="348"/>
      <c r="H133" s="349"/>
      <c r="I133" s="318"/>
      <c r="J133" s="370"/>
      <c r="K133" s="342"/>
      <c r="L133" s="350"/>
      <c r="M133" s="350"/>
      <c r="N133" s="350"/>
      <c r="O133" s="307"/>
      <c r="P133" s="308"/>
      <c r="Q133" s="405">
        <f t="shared" si="12"/>
        <v>0</v>
      </c>
      <c r="R133" s="406" t="str">
        <f t="shared" si="13"/>
        <v/>
      </c>
      <c r="S133" s="405"/>
      <c r="T133" s="407">
        <f t="shared" si="14"/>
        <v>0</v>
      </c>
      <c r="U133" s="321" t="str">
        <f t="shared" si="15"/>
        <v/>
      </c>
      <c r="V133" s="322" t="str">
        <f t="shared" si="16"/>
        <v/>
      </c>
      <c r="W133" s="292"/>
      <c r="X133" s="285"/>
      <c r="Y133" s="286"/>
      <c r="Z133" s="286"/>
      <c r="AA133" s="286"/>
      <c r="AB133" s="286"/>
      <c r="AC133" s="284"/>
      <c r="AD133" s="335"/>
      <c r="AE133" s="268"/>
      <c r="AF133" s="351"/>
      <c r="AG133" s="350"/>
      <c r="AH133" s="350"/>
      <c r="AI133" s="350"/>
      <c r="AJ133" s="350"/>
      <c r="AK133" s="350"/>
      <c r="AL133" s="350"/>
      <c r="AM133" s="350"/>
      <c r="AN133" s="350"/>
      <c r="AO133" s="352"/>
      <c r="AP133" s="353"/>
    </row>
    <row r="134" spans="1:42">
      <c r="A134" s="346"/>
      <c r="B134" s="347"/>
      <c r="C134" s="354"/>
      <c r="D134" s="355"/>
      <c r="E134" s="356"/>
      <c r="F134" s="318"/>
      <c r="G134" s="348"/>
      <c r="H134" s="349"/>
      <c r="I134" s="318"/>
      <c r="J134" s="370"/>
      <c r="K134" s="342"/>
      <c r="L134" s="350"/>
      <c r="M134" s="350"/>
      <c r="N134" s="350"/>
      <c r="O134" s="307"/>
      <c r="P134" s="308"/>
      <c r="Q134" s="405">
        <f t="shared" si="12"/>
        <v>0</v>
      </c>
      <c r="R134" s="406" t="str">
        <f t="shared" si="13"/>
        <v/>
      </c>
      <c r="S134" s="405"/>
      <c r="T134" s="407">
        <f t="shared" si="14"/>
        <v>0</v>
      </c>
      <c r="U134" s="321" t="str">
        <f t="shared" si="15"/>
        <v/>
      </c>
      <c r="V134" s="322" t="str">
        <f t="shared" si="16"/>
        <v/>
      </c>
      <c r="W134" s="292"/>
      <c r="X134" s="285"/>
      <c r="Y134" s="286"/>
      <c r="Z134" s="286"/>
      <c r="AA134" s="286"/>
      <c r="AB134" s="286"/>
      <c r="AC134" s="284"/>
      <c r="AD134" s="335"/>
      <c r="AE134" s="268"/>
      <c r="AF134" s="351"/>
      <c r="AG134" s="350"/>
      <c r="AH134" s="350"/>
      <c r="AI134" s="350"/>
      <c r="AJ134" s="350"/>
      <c r="AK134" s="350"/>
      <c r="AL134" s="350"/>
      <c r="AM134" s="350"/>
      <c r="AN134" s="350"/>
      <c r="AO134" s="352"/>
      <c r="AP134" s="353"/>
    </row>
    <row r="135" spans="1:42">
      <c r="A135" s="346"/>
      <c r="B135" s="347"/>
      <c r="C135" s="354"/>
      <c r="D135" s="355"/>
      <c r="E135" s="356"/>
      <c r="F135" s="318"/>
      <c r="G135" s="348"/>
      <c r="H135" s="349"/>
      <c r="I135" s="318"/>
      <c r="J135" s="370"/>
      <c r="K135" s="342"/>
      <c r="L135" s="350"/>
      <c r="M135" s="350"/>
      <c r="N135" s="350"/>
      <c r="O135" s="307"/>
      <c r="P135" s="308"/>
      <c r="Q135" s="405">
        <f t="shared" si="12"/>
        <v>0</v>
      </c>
      <c r="R135" s="406" t="str">
        <f t="shared" si="13"/>
        <v/>
      </c>
      <c r="S135" s="405"/>
      <c r="T135" s="407">
        <f t="shared" si="14"/>
        <v>0</v>
      </c>
      <c r="U135" s="321" t="str">
        <f t="shared" si="15"/>
        <v/>
      </c>
      <c r="V135" s="322" t="str">
        <f t="shared" si="16"/>
        <v/>
      </c>
      <c r="W135" s="292"/>
      <c r="X135" s="285"/>
      <c r="Y135" s="286"/>
      <c r="Z135" s="286"/>
      <c r="AA135" s="286"/>
      <c r="AB135" s="286"/>
      <c r="AC135" s="284"/>
      <c r="AD135" s="335"/>
      <c r="AE135" s="268"/>
      <c r="AF135" s="351"/>
      <c r="AG135" s="350"/>
      <c r="AH135" s="350"/>
      <c r="AI135" s="350"/>
      <c r="AJ135" s="350"/>
      <c r="AK135" s="350"/>
      <c r="AL135" s="350"/>
      <c r="AM135" s="350"/>
      <c r="AN135" s="350"/>
      <c r="AO135" s="352"/>
      <c r="AP135" s="353"/>
    </row>
    <row r="136" spans="1:42">
      <c r="A136" s="346"/>
      <c r="B136" s="347"/>
      <c r="C136" s="354"/>
      <c r="D136" s="355"/>
      <c r="E136" s="356"/>
      <c r="F136" s="318"/>
      <c r="G136" s="348"/>
      <c r="H136" s="349"/>
      <c r="I136" s="318"/>
      <c r="J136" s="370"/>
      <c r="K136" s="342"/>
      <c r="L136" s="350"/>
      <c r="M136" s="350"/>
      <c r="N136" s="350"/>
      <c r="O136" s="307"/>
      <c r="P136" s="308"/>
      <c r="Q136" s="405">
        <f t="shared" si="12"/>
        <v>0</v>
      </c>
      <c r="R136" s="406" t="str">
        <f t="shared" si="13"/>
        <v/>
      </c>
      <c r="S136" s="405"/>
      <c r="T136" s="407">
        <f t="shared" si="14"/>
        <v>0</v>
      </c>
      <c r="U136" s="321" t="str">
        <f t="shared" si="15"/>
        <v/>
      </c>
      <c r="V136" s="322" t="str">
        <f t="shared" si="16"/>
        <v/>
      </c>
      <c r="W136" s="292"/>
      <c r="X136" s="285"/>
      <c r="Y136" s="286"/>
      <c r="Z136" s="286"/>
      <c r="AA136" s="286"/>
      <c r="AB136" s="286"/>
      <c r="AC136" s="284"/>
      <c r="AD136" s="335"/>
      <c r="AE136" s="268"/>
      <c r="AF136" s="351"/>
      <c r="AG136" s="350"/>
      <c r="AH136" s="350"/>
      <c r="AI136" s="350"/>
      <c r="AJ136" s="350"/>
      <c r="AK136" s="350"/>
      <c r="AL136" s="350"/>
      <c r="AM136" s="350"/>
      <c r="AN136" s="350"/>
      <c r="AO136" s="352"/>
      <c r="AP136" s="353"/>
    </row>
    <row r="137" spans="1:42">
      <c r="A137" s="346"/>
      <c r="B137" s="347"/>
      <c r="C137" s="354"/>
      <c r="D137" s="355"/>
      <c r="E137" s="356"/>
      <c r="F137" s="318"/>
      <c r="G137" s="348"/>
      <c r="H137" s="349"/>
      <c r="I137" s="318"/>
      <c r="J137" s="370"/>
      <c r="K137" s="342"/>
      <c r="L137" s="350"/>
      <c r="M137" s="350"/>
      <c r="N137" s="350"/>
      <c r="O137" s="307"/>
      <c r="P137" s="308"/>
      <c r="Q137" s="405">
        <f t="shared" si="12"/>
        <v>0</v>
      </c>
      <c r="R137" s="406" t="str">
        <f t="shared" si="13"/>
        <v/>
      </c>
      <c r="S137" s="405"/>
      <c r="T137" s="407">
        <f t="shared" si="14"/>
        <v>0</v>
      </c>
      <c r="U137" s="321" t="str">
        <f t="shared" si="15"/>
        <v/>
      </c>
      <c r="V137" s="322" t="str">
        <f t="shared" si="16"/>
        <v/>
      </c>
      <c r="W137" s="292"/>
      <c r="X137" s="285"/>
      <c r="Y137" s="286"/>
      <c r="Z137" s="286"/>
      <c r="AA137" s="286"/>
      <c r="AB137" s="286"/>
      <c r="AC137" s="284"/>
      <c r="AD137" s="335"/>
      <c r="AE137" s="268"/>
      <c r="AF137" s="351"/>
      <c r="AG137" s="350"/>
      <c r="AH137" s="350"/>
      <c r="AI137" s="350"/>
      <c r="AJ137" s="350"/>
      <c r="AK137" s="350"/>
      <c r="AL137" s="350"/>
      <c r="AM137" s="350"/>
      <c r="AN137" s="350"/>
      <c r="AO137" s="352"/>
      <c r="AP137" s="353"/>
    </row>
    <row r="138" spans="1:42">
      <c r="A138" s="346"/>
      <c r="B138" s="347"/>
      <c r="C138" s="354"/>
      <c r="D138" s="355"/>
      <c r="E138" s="356"/>
      <c r="F138" s="318"/>
      <c r="G138" s="348"/>
      <c r="H138" s="349"/>
      <c r="I138" s="318"/>
      <c r="J138" s="370"/>
      <c r="K138" s="342"/>
      <c r="L138" s="350"/>
      <c r="M138" s="350"/>
      <c r="N138" s="350"/>
      <c r="O138" s="307"/>
      <c r="P138" s="308"/>
      <c r="Q138" s="405">
        <f t="shared" si="12"/>
        <v>0</v>
      </c>
      <c r="R138" s="406" t="str">
        <f t="shared" si="13"/>
        <v/>
      </c>
      <c r="S138" s="405"/>
      <c r="T138" s="407">
        <f t="shared" si="14"/>
        <v>0</v>
      </c>
      <c r="U138" s="321" t="str">
        <f t="shared" si="15"/>
        <v/>
      </c>
      <c r="V138" s="322" t="str">
        <f t="shared" si="16"/>
        <v/>
      </c>
      <c r="W138" s="292"/>
      <c r="X138" s="285"/>
      <c r="Y138" s="286"/>
      <c r="Z138" s="286"/>
      <c r="AA138" s="286"/>
      <c r="AB138" s="286"/>
      <c r="AC138" s="284"/>
      <c r="AD138" s="335"/>
      <c r="AE138" s="268"/>
      <c r="AF138" s="351"/>
      <c r="AG138" s="350"/>
      <c r="AH138" s="350"/>
      <c r="AI138" s="350"/>
      <c r="AJ138" s="350"/>
      <c r="AK138" s="350"/>
      <c r="AL138" s="350"/>
      <c r="AM138" s="350"/>
      <c r="AN138" s="350"/>
      <c r="AO138" s="352"/>
      <c r="AP138" s="353"/>
    </row>
    <row r="139" spans="1:42">
      <c r="A139" s="346"/>
      <c r="B139" s="347"/>
      <c r="C139" s="354"/>
      <c r="D139" s="355"/>
      <c r="E139" s="356"/>
      <c r="F139" s="318"/>
      <c r="G139" s="348"/>
      <c r="H139" s="349"/>
      <c r="I139" s="318"/>
      <c r="J139" s="370"/>
      <c r="K139" s="342"/>
      <c r="L139" s="350"/>
      <c r="M139" s="350"/>
      <c r="N139" s="350"/>
      <c r="O139" s="307"/>
      <c r="P139" s="308"/>
      <c r="Q139" s="405">
        <f t="shared" si="12"/>
        <v>0</v>
      </c>
      <c r="R139" s="406" t="str">
        <f t="shared" si="13"/>
        <v/>
      </c>
      <c r="S139" s="405"/>
      <c r="T139" s="407">
        <f t="shared" si="14"/>
        <v>0</v>
      </c>
      <c r="U139" s="321" t="str">
        <f t="shared" si="15"/>
        <v/>
      </c>
      <c r="V139" s="322" t="str">
        <f t="shared" si="16"/>
        <v/>
      </c>
      <c r="W139" s="292"/>
      <c r="X139" s="285"/>
      <c r="Y139" s="286"/>
      <c r="Z139" s="286"/>
      <c r="AA139" s="286"/>
      <c r="AB139" s="286"/>
      <c r="AC139" s="284"/>
      <c r="AD139" s="335"/>
      <c r="AE139" s="268"/>
      <c r="AF139" s="351"/>
      <c r="AG139" s="350"/>
      <c r="AH139" s="350"/>
      <c r="AI139" s="350"/>
      <c r="AJ139" s="350"/>
      <c r="AK139" s="350"/>
      <c r="AL139" s="350"/>
      <c r="AM139" s="350"/>
      <c r="AN139" s="350"/>
      <c r="AO139" s="352"/>
      <c r="AP139" s="353"/>
    </row>
    <row r="140" spans="1:42">
      <c r="A140" s="346"/>
      <c r="B140" s="347"/>
      <c r="C140" s="354"/>
      <c r="D140" s="355"/>
      <c r="E140" s="356"/>
      <c r="F140" s="318"/>
      <c r="G140" s="348"/>
      <c r="H140" s="349"/>
      <c r="I140" s="318"/>
      <c r="J140" s="370"/>
      <c r="K140" s="342"/>
      <c r="L140" s="350"/>
      <c r="M140" s="350"/>
      <c r="N140" s="350"/>
      <c r="O140" s="307"/>
      <c r="P140" s="308"/>
      <c r="Q140" s="405">
        <f t="shared" si="12"/>
        <v>0</v>
      </c>
      <c r="R140" s="406" t="str">
        <f t="shared" si="13"/>
        <v/>
      </c>
      <c r="S140" s="405"/>
      <c r="T140" s="407">
        <f t="shared" si="14"/>
        <v>0</v>
      </c>
      <c r="U140" s="321" t="str">
        <f t="shared" si="15"/>
        <v/>
      </c>
      <c r="V140" s="322" t="str">
        <f t="shared" si="16"/>
        <v/>
      </c>
      <c r="W140" s="292"/>
      <c r="X140" s="285"/>
      <c r="Y140" s="286"/>
      <c r="Z140" s="286"/>
      <c r="AA140" s="286"/>
      <c r="AB140" s="286"/>
      <c r="AC140" s="284"/>
      <c r="AD140" s="335"/>
      <c r="AE140" s="268"/>
      <c r="AF140" s="351"/>
      <c r="AG140" s="350"/>
      <c r="AH140" s="350"/>
      <c r="AI140" s="350"/>
      <c r="AJ140" s="350"/>
      <c r="AK140" s="350"/>
      <c r="AL140" s="350"/>
      <c r="AM140" s="350"/>
      <c r="AN140" s="350"/>
      <c r="AO140" s="352"/>
      <c r="AP140" s="353"/>
    </row>
    <row r="141" spans="1:42">
      <c r="A141" s="346"/>
      <c r="B141" s="347"/>
      <c r="C141" s="354"/>
      <c r="D141" s="355"/>
      <c r="E141" s="356"/>
      <c r="F141" s="318"/>
      <c r="G141" s="348"/>
      <c r="H141" s="349"/>
      <c r="I141" s="318"/>
      <c r="J141" s="370"/>
      <c r="K141" s="342"/>
      <c r="L141" s="350"/>
      <c r="M141" s="350"/>
      <c r="N141" s="350"/>
      <c r="O141" s="307"/>
      <c r="P141" s="308"/>
      <c r="Q141" s="405">
        <f t="shared" si="12"/>
        <v>0</v>
      </c>
      <c r="R141" s="406" t="str">
        <f t="shared" si="13"/>
        <v/>
      </c>
      <c r="S141" s="405"/>
      <c r="T141" s="407">
        <f t="shared" si="14"/>
        <v>0</v>
      </c>
      <c r="U141" s="321" t="str">
        <f t="shared" si="15"/>
        <v/>
      </c>
      <c r="V141" s="322" t="str">
        <f t="shared" si="16"/>
        <v/>
      </c>
      <c r="W141" s="292"/>
      <c r="X141" s="285"/>
      <c r="Y141" s="286"/>
      <c r="Z141" s="286"/>
      <c r="AA141" s="286"/>
      <c r="AB141" s="286"/>
      <c r="AC141" s="284"/>
      <c r="AD141" s="335"/>
      <c r="AE141" s="268"/>
      <c r="AF141" s="351"/>
      <c r="AG141" s="350"/>
      <c r="AH141" s="350"/>
      <c r="AI141" s="350"/>
      <c r="AJ141" s="350"/>
      <c r="AK141" s="350"/>
      <c r="AL141" s="350"/>
      <c r="AM141" s="350"/>
      <c r="AN141" s="350"/>
      <c r="AO141" s="352"/>
      <c r="AP141" s="353"/>
    </row>
    <row r="142" spans="1:42">
      <c r="A142" s="346"/>
      <c r="B142" s="347"/>
      <c r="C142" s="354"/>
      <c r="D142" s="355"/>
      <c r="E142" s="356"/>
      <c r="F142" s="318"/>
      <c r="G142" s="348"/>
      <c r="H142" s="349"/>
      <c r="I142" s="318"/>
      <c r="J142" s="370"/>
      <c r="K142" s="342"/>
      <c r="L142" s="350"/>
      <c r="M142" s="350"/>
      <c r="N142" s="350"/>
      <c r="O142" s="307"/>
      <c r="P142" s="308"/>
      <c r="Q142" s="405">
        <f t="shared" si="12"/>
        <v>0</v>
      </c>
      <c r="R142" s="406" t="str">
        <f t="shared" si="13"/>
        <v/>
      </c>
      <c r="S142" s="405"/>
      <c r="T142" s="407">
        <f t="shared" si="14"/>
        <v>0</v>
      </c>
      <c r="U142" s="321" t="str">
        <f t="shared" si="15"/>
        <v/>
      </c>
      <c r="V142" s="322" t="str">
        <f t="shared" si="16"/>
        <v/>
      </c>
      <c r="W142" s="292"/>
      <c r="X142" s="285"/>
      <c r="Y142" s="286"/>
      <c r="Z142" s="286"/>
      <c r="AA142" s="286"/>
      <c r="AB142" s="286"/>
      <c r="AC142" s="284"/>
      <c r="AD142" s="335"/>
      <c r="AE142" s="268"/>
      <c r="AF142" s="351"/>
      <c r="AG142" s="350"/>
      <c r="AH142" s="350"/>
      <c r="AI142" s="350"/>
      <c r="AJ142" s="350"/>
      <c r="AK142" s="350"/>
      <c r="AL142" s="350"/>
      <c r="AM142" s="350"/>
      <c r="AN142" s="350"/>
      <c r="AO142" s="352"/>
      <c r="AP142" s="353"/>
    </row>
    <row r="143" spans="1:42">
      <c r="A143" s="346"/>
      <c r="B143" s="347"/>
      <c r="C143" s="354"/>
      <c r="D143" s="355"/>
      <c r="E143" s="356"/>
      <c r="F143" s="318"/>
      <c r="G143" s="348"/>
      <c r="H143" s="349"/>
      <c r="I143" s="318"/>
      <c r="J143" s="370"/>
      <c r="K143" s="342"/>
      <c r="L143" s="350"/>
      <c r="M143" s="350"/>
      <c r="N143" s="350"/>
      <c r="O143" s="307"/>
      <c r="P143" s="308"/>
      <c r="Q143" s="405">
        <f t="shared" si="12"/>
        <v>0</v>
      </c>
      <c r="R143" s="406" t="str">
        <f t="shared" si="13"/>
        <v/>
      </c>
      <c r="S143" s="405"/>
      <c r="T143" s="407">
        <f t="shared" si="14"/>
        <v>0</v>
      </c>
      <c r="U143" s="321" t="str">
        <f t="shared" si="15"/>
        <v/>
      </c>
      <c r="V143" s="322" t="str">
        <f t="shared" si="16"/>
        <v/>
      </c>
      <c r="W143" s="292"/>
      <c r="X143" s="285"/>
      <c r="Y143" s="286"/>
      <c r="Z143" s="286"/>
      <c r="AA143" s="286"/>
      <c r="AB143" s="286"/>
      <c r="AC143" s="284"/>
      <c r="AD143" s="335"/>
      <c r="AE143" s="268"/>
      <c r="AF143" s="351"/>
      <c r="AG143" s="350"/>
      <c r="AH143" s="350"/>
      <c r="AI143" s="350"/>
      <c r="AJ143" s="350"/>
      <c r="AK143" s="350"/>
      <c r="AL143" s="350"/>
      <c r="AM143" s="350"/>
      <c r="AN143" s="350"/>
      <c r="AO143" s="352"/>
      <c r="AP143" s="353"/>
    </row>
    <row r="144" spans="1:42">
      <c r="A144" s="346"/>
      <c r="B144" s="347"/>
      <c r="C144" s="354"/>
      <c r="D144" s="355"/>
      <c r="E144" s="356"/>
      <c r="F144" s="318"/>
      <c r="G144" s="348"/>
      <c r="H144" s="349"/>
      <c r="I144" s="318"/>
      <c r="J144" s="370"/>
      <c r="K144" s="342"/>
      <c r="L144" s="350"/>
      <c r="M144" s="350"/>
      <c r="N144" s="350"/>
      <c r="O144" s="307"/>
      <c r="P144" s="308"/>
      <c r="Q144" s="405">
        <f t="shared" si="12"/>
        <v>0</v>
      </c>
      <c r="R144" s="406" t="str">
        <f t="shared" si="13"/>
        <v/>
      </c>
      <c r="S144" s="405"/>
      <c r="T144" s="407">
        <f t="shared" si="14"/>
        <v>0</v>
      </c>
      <c r="U144" s="321" t="str">
        <f t="shared" si="15"/>
        <v/>
      </c>
      <c r="V144" s="322" t="str">
        <f t="shared" si="16"/>
        <v/>
      </c>
      <c r="W144" s="292"/>
      <c r="X144" s="285"/>
      <c r="Y144" s="286"/>
      <c r="Z144" s="286"/>
      <c r="AA144" s="286"/>
      <c r="AB144" s="286"/>
      <c r="AC144" s="284"/>
      <c r="AD144" s="335"/>
      <c r="AE144" s="268"/>
      <c r="AF144" s="351"/>
      <c r="AG144" s="350"/>
      <c r="AH144" s="350"/>
      <c r="AI144" s="350"/>
      <c r="AJ144" s="350"/>
      <c r="AK144" s="350"/>
      <c r="AL144" s="350"/>
      <c r="AM144" s="350"/>
      <c r="AN144" s="350"/>
      <c r="AO144" s="352"/>
      <c r="AP144" s="353"/>
    </row>
    <row r="145" spans="1:42">
      <c r="A145" s="346"/>
      <c r="B145" s="347"/>
      <c r="C145" s="354"/>
      <c r="D145" s="355"/>
      <c r="E145" s="356"/>
      <c r="F145" s="318"/>
      <c r="G145" s="348"/>
      <c r="H145" s="349"/>
      <c r="I145" s="318"/>
      <c r="J145" s="370"/>
      <c r="K145" s="342"/>
      <c r="L145" s="350"/>
      <c r="M145" s="350"/>
      <c r="N145" s="350"/>
      <c r="O145" s="307"/>
      <c r="P145" s="308"/>
      <c r="Q145" s="405">
        <f t="shared" si="12"/>
        <v>0</v>
      </c>
      <c r="R145" s="406" t="str">
        <f t="shared" si="13"/>
        <v/>
      </c>
      <c r="S145" s="405"/>
      <c r="T145" s="407">
        <f t="shared" si="14"/>
        <v>0</v>
      </c>
      <c r="U145" s="321" t="str">
        <f t="shared" si="15"/>
        <v/>
      </c>
      <c r="V145" s="322" t="str">
        <f t="shared" si="16"/>
        <v/>
      </c>
      <c r="W145" s="292"/>
      <c r="X145" s="285"/>
      <c r="Y145" s="286"/>
      <c r="Z145" s="286"/>
      <c r="AA145" s="286"/>
      <c r="AB145" s="286"/>
      <c r="AC145" s="284"/>
      <c r="AD145" s="335"/>
      <c r="AE145" s="268"/>
      <c r="AF145" s="351"/>
      <c r="AG145" s="350"/>
      <c r="AH145" s="350"/>
      <c r="AI145" s="350"/>
      <c r="AJ145" s="350"/>
      <c r="AK145" s="350"/>
      <c r="AL145" s="350"/>
      <c r="AM145" s="350"/>
      <c r="AN145" s="350"/>
      <c r="AO145" s="352"/>
      <c r="AP145" s="353"/>
    </row>
    <row r="146" spans="1:42">
      <c r="A146" s="346"/>
      <c r="B146" s="347"/>
      <c r="C146" s="354"/>
      <c r="D146" s="355"/>
      <c r="E146" s="356"/>
      <c r="F146" s="318"/>
      <c r="G146" s="348"/>
      <c r="H146" s="349"/>
      <c r="I146" s="318"/>
      <c r="J146" s="370"/>
      <c r="K146" s="342"/>
      <c r="L146" s="350"/>
      <c r="M146" s="350"/>
      <c r="N146" s="350"/>
      <c r="O146" s="307"/>
      <c r="P146" s="308"/>
      <c r="Q146" s="405">
        <f t="shared" si="12"/>
        <v>0</v>
      </c>
      <c r="R146" s="406" t="str">
        <f t="shared" si="13"/>
        <v/>
      </c>
      <c r="S146" s="405"/>
      <c r="T146" s="407">
        <f t="shared" si="14"/>
        <v>0</v>
      </c>
      <c r="U146" s="321" t="str">
        <f t="shared" si="15"/>
        <v/>
      </c>
      <c r="V146" s="322" t="str">
        <f t="shared" si="16"/>
        <v/>
      </c>
      <c r="W146" s="292"/>
      <c r="X146" s="285"/>
      <c r="Y146" s="286"/>
      <c r="Z146" s="286"/>
      <c r="AA146" s="286"/>
      <c r="AB146" s="286"/>
      <c r="AC146" s="284"/>
      <c r="AD146" s="335"/>
      <c r="AE146" s="268"/>
      <c r="AF146" s="351"/>
      <c r="AG146" s="350"/>
      <c r="AH146" s="350"/>
      <c r="AI146" s="350"/>
      <c r="AJ146" s="350"/>
      <c r="AK146" s="350"/>
      <c r="AL146" s="350"/>
      <c r="AM146" s="350"/>
      <c r="AN146" s="350"/>
      <c r="AO146" s="352"/>
      <c r="AP146" s="353"/>
    </row>
    <row r="147" spans="1:42">
      <c r="A147" s="346"/>
      <c r="B147" s="347"/>
      <c r="C147" s="354"/>
      <c r="D147" s="355"/>
      <c r="E147" s="356"/>
      <c r="F147" s="318"/>
      <c r="G147" s="348"/>
      <c r="H147" s="349"/>
      <c r="I147" s="318"/>
      <c r="J147" s="370"/>
      <c r="K147" s="342"/>
      <c r="L147" s="350"/>
      <c r="M147" s="350"/>
      <c r="N147" s="350"/>
      <c r="O147" s="307"/>
      <c r="P147" s="308"/>
      <c r="Q147" s="405">
        <f t="shared" si="12"/>
        <v>0</v>
      </c>
      <c r="R147" s="406" t="str">
        <f t="shared" si="13"/>
        <v/>
      </c>
      <c r="S147" s="405"/>
      <c r="T147" s="407">
        <f t="shared" si="14"/>
        <v>0</v>
      </c>
      <c r="U147" s="321" t="str">
        <f t="shared" si="15"/>
        <v/>
      </c>
      <c r="V147" s="322" t="str">
        <f t="shared" si="16"/>
        <v/>
      </c>
      <c r="W147" s="292"/>
      <c r="X147" s="285"/>
      <c r="Y147" s="286"/>
      <c r="Z147" s="286"/>
      <c r="AA147" s="286"/>
      <c r="AB147" s="286"/>
      <c r="AC147" s="284"/>
      <c r="AD147" s="335"/>
      <c r="AE147" s="268"/>
      <c r="AF147" s="351"/>
      <c r="AG147" s="350"/>
      <c r="AH147" s="350"/>
      <c r="AI147" s="350"/>
      <c r="AJ147" s="350"/>
      <c r="AK147" s="350"/>
      <c r="AL147" s="350"/>
      <c r="AM147" s="350"/>
      <c r="AN147" s="350"/>
      <c r="AO147" s="352"/>
      <c r="AP147" s="353"/>
    </row>
    <row r="148" spans="1:42">
      <c r="A148" s="346"/>
      <c r="B148" s="347"/>
      <c r="C148" s="354"/>
      <c r="D148" s="355"/>
      <c r="E148" s="356"/>
      <c r="F148" s="318"/>
      <c r="G148" s="348"/>
      <c r="H148" s="349"/>
      <c r="I148" s="318"/>
      <c r="J148" s="370"/>
      <c r="K148" s="342"/>
      <c r="L148" s="350"/>
      <c r="M148" s="350"/>
      <c r="N148" s="350"/>
      <c r="O148" s="307"/>
      <c r="P148" s="308"/>
      <c r="Q148" s="405">
        <f t="shared" si="12"/>
        <v>0</v>
      </c>
      <c r="R148" s="406" t="str">
        <f t="shared" si="13"/>
        <v/>
      </c>
      <c r="S148" s="405"/>
      <c r="T148" s="407">
        <f t="shared" si="14"/>
        <v>0</v>
      </c>
      <c r="U148" s="321" t="str">
        <f t="shared" si="15"/>
        <v/>
      </c>
      <c r="V148" s="322" t="str">
        <f t="shared" si="16"/>
        <v/>
      </c>
      <c r="W148" s="292"/>
      <c r="X148" s="285"/>
      <c r="Y148" s="286"/>
      <c r="Z148" s="286"/>
      <c r="AA148" s="286"/>
      <c r="AB148" s="286"/>
      <c r="AC148" s="284"/>
      <c r="AD148" s="335"/>
      <c r="AE148" s="268"/>
      <c r="AF148" s="351"/>
      <c r="AG148" s="350"/>
      <c r="AH148" s="350"/>
      <c r="AI148" s="350"/>
      <c r="AJ148" s="350"/>
      <c r="AK148" s="350"/>
      <c r="AL148" s="350"/>
      <c r="AM148" s="350"/>
      <c r="AN148" s="350"/>
      <c r="AO148" s="352"/>
      <c r="AP148" s="353"/>
    </row>
    <row r="149" spans="1:42">
      <c r="A149" s="346"/>
      <c r="B149" s="347"/>
      <c r="C149" s="354"/>
      <c r="D149" s="355"/>
      <c r="E149" s="356"/>
      <c r="F149" s="318"/>
      <c r="G149" s="348"/>
      <c r="H149" s="349"/>
      <c r="I149" s="318"/>
      <c r="J149" s="370"/>
      <c r="K149" s="342"/>
      <c r="L149" s="350"/>
      <c r="M149" s="350"/>
      <c r="N149" s="350"/>
      <c r="O149" s="307"/>
      <c r="P149" s="308"/>
      <c r="Q149" s="405">
        <f t="shared" si="12"/>
        <v>0</v>
      </c>
      <c r="R149" s="406" t="str">
        <f t="shared" si="13"/>
        <v/>
      </c>
      <c r="S149" s="405"/>
      <c r="T149" s="407">
        <f t="shared" si="14"/>
        <v>0</v>
      </c>
      <c r="U149" s="321" t="str">
        <f t="shared" si="15"/>
        <v/>
      </c>
      <c r="V149" s="322" t="str">
        <f t="shared" si="16"/>
        <v/>
      </c>
      <c r="W149" s="292"/>
      <c r="X149" s="285"/>
      <c r="Y149" s="286"/>
      <c r="Z149" s="286"/>
      <c r="AA149" s="286"/>
      <c r="AB149" s="286"/>
      <c r="AC149" s="284"/>
      <c r="AD149" s="335"/>
      <c r="AE149" s="268"/>
      <c r="AF149" s="351"/>
      <c r="AG149" s="350"/>
      <c r="AH149" s="350"/>
      <c r="AI149" s="350"/>
      <c r="AJ149" s="350"/>
      <c r="AK149" s="350"/>
      <c r="AL149" s="350"/>
      <c r="AM149" s="350"/>
      <c r="AN149" s="350"/>
      <c r="AO149" s="352"/>
      <c r="AP149" s="353"/>
    </row>
    <row r="150" spans="1:42">
      <c r="A150" s="346"/>
      <c r="B150" s="347"/>
      <c r="C150" s="354"/>
      <c r="D150" s="355"/>
      <c r="E150" s="356"/>
      <c r="F150" s="318"/>
      <c r="G150" s="348"/>
      <c r="H150" s="349"/>
      <c r="I150" s="318"/>
      <c r="J150" s="370"/>
      <c r="K150" s="342"/>
      <c r="L150" s="350"/>
      <c r="M150" s="350"/>
      <c r="N150" s="350"/>
      <c r="O150" s="307"/>
      <c r="P150" s="308"/>
      <c r="Q150" s="405">
        <f t="shared" si="12"/>
        <v>0</v>
      </c>
      <c r="R150" s="406" t="str">
        <f t="shared" si="13"/>
        <v/>
      </c>
      <c r="S150" s="405"/>
      <c r="T150" s="407">
        <f t="shared" si="14"/>
        <v>0</v>
      </c>
      <c r="U150" s="321" t="str">
        <f t="shared" si="15"/>
        <v/>
      </c>
      <c r="V150" s="322" t="str">
        <f t="shared" si="16"/>
        <v/>
      </c>
      <c r="W150" s="292"/>
      <c r="X150" s="285"/>
      <c r="Y150" s="286"/>
      <c r="Z150" s="286"/>
      <c r="AA150" s="286"/>
      <c r="AB150" s="286"/>
      <c r="AC150" s="284"/>
      <c r="AD150" s="335"/>
      <c r="AE150" s="268"/>
      <c r="AF150" s="351"/>
      <c r="AG150" s="350"/>
      <c r="AH150" s="350"/>
      <c r="AI150" s="350"/>
      <c r="AJ150" s="350"/>
      <c r="AK150" s="350"/>
      <c r="AL150" s="350"/>
      <c r="AM150" s="350"/>
      <c r="AN150" s="350"/>
      <c r="AO150" s="352"/>
      <c r="AP150" s="353"/>
    </row>
    <row r="151" spans="1:42">
      <c r="A151" s="346"/>
      <c r="B151" s="347"/>
      <c r="C151" s="354"/>
      <c r="D151" s="355"/>
      <c r="E151" s="356"/>
      <c r="F151" s="318"/>
      <c r="G151" s="348"/>
      <c r="H151" s="349"/>
      <c r="I151" s="318"/>
      <c r="J151" s="370"/>
      <c r="K151" s="342"/>
      <c r="L151" s="350"/>
      <c r="M151" s="350"/>
      <c r="N151" s="350"/>
      <c r="O151" s="307"/>
      <c r="P151" s="308"/>
      <c r="Q151" s="405">
        <f t="shared" si="12"/>
        <v>0</v>
      </c>
      <c r="R151" s="406" t="str">
        <f t="shared" si="13"/>
        <v/>
      </c>
      <c r="S151" s="405"/>
      <c r="T151" s="407">
        <f t="shared" si="14"/>
        <v>0</v>
      </c>
      <c r="U151" s="321" t="str">
        <f t="shared" si="15"/>
        <v/>
      </c>
      <c r="V151" s="322" t="str">
        <f t="shared" si="16"/>
        <v/>
      </c>
      <c r="W151" s="292"/>
      <c r="X151" s="285"/>
      <c r="Y151" s="286"/>
      <c r="Z151" s="286"/>
      <c r="AA151" s="286"/>
      <c r="AB151" s="286"/>
      <c r="AC151" s="284"/>
      <c r="AD151" s="335"/>
      <c r="AE151" s="268"/>
      <c r="AF151" s="351"/>
      <c r="AG151" s="350"/>
      <c r="AH151" s="350"/>
      <c r="AI151" s="350"/>
      <c r="AJ151" s="350"/>
      <c r="AK151" s="350"/>
      <c r="AL151" s="350"/>
      <c r="AM151" s="350"/>
      <c r="AN151" s="350"/>
      <c r="AO151" s="352"/>
      <c r="AP151" s="353"/>
    </row>
    <row r="152" spans="1:42">
      <c r="A152" s="346"/>
      <c r="B152" s="347"/>
      <c r="C152" s="354"/>
      <c r="D152" s="355"/>
      <c r="E152" s="356"/>
      <c r="F152" s="318"/>
      <c r="G152" s="348"/>
      <c r="H152" s="349"/>
      <c r="I152" s="318"/>
      <c r="J152" s="370"/>
      <c r="K152" s="342"/>
      <c r="L152" s="350"/>
      <c r="M152" s="350"/>
      <c r="N152" s="350"/>
      <c r="O152" s="307"/>
      <c r="P152" s="308"/>
      <c r="Q152" s="405">
        <f t="shared" si="12"/>
        <v>0</v>
      </c>
      <c r="R152" s="406" t="str">
        <f t="shared" si="13"/>
        <v/>
      </c>
      <c r="S152" s="405"/>
      <c r="T152" s="407">
        <f t="shared" si="14"/>
        <v>0</v>
      </c>
      <c r="U152" s="321" t="str">
        <f t="shared" si="15"/>
        <v/>
      </c>
      <c r="V152" s="322" t="str">
        <f t="shared" si="16"/>
        <v/>
      </c>
      <c r="W152" s="292"/>
      <c r="X152" s="285"/>
      <c r="Y152" s="286"/>
      <c r="Z152" s="286"/>
      <c r="AA152" s="286"/>
      <c r="AB152" s="286"/>
      <c r="AC152" s="284"/>
      <c r="AD152" s="335"/>
      <c r="AE152" s="268"/>
      <c r="AF152" s="351"/>
      <c r="AG152" s="350"/>
      <c r="AH152" s="350"/>
      <c r="AI152" s="350"/>
      <c r="AJ152" s="350"/>
      <c r="AK152" s="350"/>
      <c r="AL152" s="350"/>
      <c r="AM152" s="350"/>
      <c r="AN152" s="350"/>
      <c r="AO152" s="352"/>
      <c r="AP152" s="353"/>
    </row>
    <row r="153" spans="1:42">
      <c r="A153" s="346"/>
      <c r="B153" s="347"/>
      <c r="C153" s="354"/>
      <c r="D153" s="355"/>
      <c r="E153" s="356"/>
      <c r="F153" s="318"/>
      <c r="G153" s="348"/>
      <c r="H153" s="349"/>
      <c r="I153" s="318"/>
      <c r="J153" s="370"/>
      <c r="K153" s="342"/>
      <c r="L153" s="350"/>
      <c r="M153" s="350"/>
      <c r="N153" s="350"/>
      <c r="O153" s="307"/>
      <c r="P153" s="308"/>
      <c r="Q153" s="405">
        <f t="shared" si="12"/>
        <v>0</v>
      </c>
      <c r="R153" s="406" t="str">
        <f t="shared" si="13"/>
        <v/>
      </c>
      <c r="S153" s="405"/>
      <c r="T153" s="407">
        <f t="shared" si="14"/>
        <v>0</v>
      </c>
      <c r="U153" s="321" t="str">
        <f t="shared" si="15"/>
        <v/>
      </c>
      <c r="V153" s="322" t="str">
        <f t="shared" si="16"/>
        <v/>
      </c>
      <c r="W153" s="292"/>
      <c r="X153" s="285"/>
      <c r="Y153" s="286"/>
      <c r="Z153" s="286"/>
      <c r="AA153" s="286"/>
      <c r="AB153" s="286"/>
      <c r="AC153" s="284"/>
      <c r="AD153" s="335"/>
      <c r="AE153" s="268"/>
      <c r="AF153" s="351"/>
      <c r="AG153" s="350"/>
      <c r="AH153" s="350"/>
      <c r="AI153" s="350"/>
      <c r="AJ153" s="350"/>
      <c r="AK153" s="350"/>
      <c r="AL153" s="350"/>
      <c r="AM153" s="350"/>
      <c r="AN153" s="350"/>
      <c r="AO153" s="352"/>
      <c r="AP153" s="353"/>
    </row>
    <row r="154" spans="1:42">
      <c r="A154" s="346"/>
      <c r="B154" s="347"/>
      <c r="C154" s="354"/>
      <c r="D154" s="355"/>
      <c r="E154" s="356"/>
      <c r="F154" s="318"/>
      <c r="G154" s="348"/>
      <c r="H154" s="349"/>
      <c r="I154" s="318"/>
      <c r="J154" s="370"/>
      <c r="K154" s="342"/>
      <c r="L154" s="350"/>
      <c r="M154" s="350"/>
      <c r="N154" s="350"/>
      <c r="O154" s="307"/>
      <c r="P154" s="308"/>
      <c r="Q154" s="405">
        <f t="shared" si="12"/>
        <v>0</v>
      </c>
      <c r="R154" s="406" t="str">
        <f t="shared" si="13"/>
        <v/>
      </c>
      <c r="S154" s="405"/>
      <c r="T154" s="407">
        <f t="shared" si="14"/>
        <v>0</v>
      </c>
      <c r="U154" s="321" t="str">
        <f t="shared" si="15"/>
        <v/>
      </c>
      <c r="V154" s="322" t="str">
        <f t="shared" si="16"/>
        <v/>
      </c>
      <c r="W154" s="292"/>
      <c r="X154" s="285"/>
      <c r="Y154" s="286"/>
      <c r="Z154" s="286"/>
      <c r="AA154" s="286"/>
      <c r="AB154" s="286"/>
      <c r="AC154" s="284"/>
      <c r="AD154" s="335"/>
      <c r="AE154" s="268"/>
      <c r="AF154" s="351"/>
      <c r="AG154" s="350"/>
      <c r="AH154" s="350"/>
      <c r="AI154" s="350"/>
      <c r="AJ154" s="350"/>
      <c r="AK154" s="350"/>
      <c r="AL154" s="350"/>
      <c r="AM154" s="350"/>
      <c r="AN154" s="350"/>
      <c r="AO154" s="352"/>
      <c r="AP154" s="353"/>
    </row>
    <row r="155" spans="1:42">
      <c r="A155" s="346"/>
      <c r="B155" s="347"/>
      <c r="C155" s="354"/>
      <c r="D155" s="355"/>
      <c r="E155" s="356"/>
      <c r="F155" s="318"/>
      <c r="G155" s="348"/>
      <c r="H155" s="349"/>
      <c r="I155" s="318"/>
      <c r="J155" s="370"/>
      <c r="K155" s="342"/>
      <c r="L155" s="350"/>
      <c r="M155" s="350"/>
      <c r="N155" s="350"/>
      <c r="O155" s="307"/>
      <c r="P155" s="308"/>
      <c r="Q155" s="405">
        <f t="shared" si="12"/>
        <v>0</v>
      </c>
      <c r="R155" s="406" t="str">
        <f t="shared" si="13"/>
        <v/>
      </c>
      <c r="S155" s="405"/>
      <c r="T155" s="407">
        <f t="shared" si="14"/>
        <v>0</v>
      </c>
      <c r="U155" s="321" t="str">
        <f t="shared" si="15"/>
        <v/>
      </c>
      <c r="V155" s="322" t="str">
        <f t="shared" si="16"/>
        <v/>
      </c>
      <c r="W155" s="292"/>
      <c r="X155" s="285"/>
      <c r="Y155" s="286"/>
      <c r="Z155" s="286"/>
      <c r="AA155" s="286"/>
      <c r="AB155" s="286"/>
      <c r="AC155" s="284"/>
      <c r="AD155" s="335"/>
      <c r="AE155" s="268"/>
      <c r="AF155" s="351"/>
      <c r="AG155" s="350"/>
      <c r="AH155" s="350"/>
      <c r="AI155" s="350"/>
      <c r="AJ155" s="350"/>
      <c r="AK155" s="350"/>
      <c r="AL155" s="350"/>
      <c r="AM155" s="350"/>
      <c r="AN155" s="350"/>
      <c r="AO155" s="352"/>
      <c r="AP155" s="353"/>
    </row>
    <row r="156" spans="1:42">
      <c r="A156" s="346"/>
      <c r="B156" s="347"/>
      <c r="C156" s="354"/>
      <c r="D156" s="355"/>
      <c r="E156" s="356"/>
      <c r="F156" s="318"/>
      <c r="G156" s="348"/>
      <c r="H156" s="349"/>
      <c r="I156" s="318"/>
      <c r="J156" s="370"/>
      <c r="K156" s="342"/>
      <c r="L156" s="350"/>
      <c r="M156" s="350"/>
      <c r="N156" s="350"/>
      <c r="O156" s="307"/>
      <c r="P156" s="308"/>
      <c r="Q156" s="405">
        <f t="shared" si="12"/>
        <v>0</v>
      </c>
      <c r="R156" s="406" t="str">
        <f t="shared" si="13"/>
        <v/>
      </c>
      <c r="S156" s="405"/>
      <c r="T156" s="407">
        <f t="shared" si="14"/>
        <v>0</v>
      </c>
      <c r="U156" s="321" t="str">
        <f t="shared" si="15"/>
        <v/>
      </c>
      <c r="V156" s="322" t="str">
        <f t="shared" si="16"/>
        <v/>
      </c>
      <c r="W156" s="292"/>
      <c r="X156" s="285"/>
      <c r="Y156" s="286"/>
      <c r="Z156" s="286"/>
      <c r="AA156" s="286"/>
      <c r="AB156" s="286"/>
      <c r="AC156" s="284"/>
      <c r="AD156" s="335"/>
      <c r="AE156" s="268"/>
      <c r="AF156" s="351"/>
      <c r="AG156" s="350"/>
      <c r="AH156" s="350"/>
      <c r="AI156" s="350"/>
      <c r="AJ156" s="350"/>
      <c r="AK156" s="350"/>
      <c r="AL156" s="350"/>
      <c r="AM156" s="350"/>
      <c r="AN156" s="350"/>
      <c r="AO156" s="352"/>
      <c r="AP156" s="353"/>
    </row>
    <row r="157" spans="1:42">
      <c r="A157" s="346"/>
      <c r="B157" s="347"/>
      <c r="C157" s="354"/>
      <c r="D157" s="355"/>
      <c r="E157" s="356"/>
      <c r="F157" s="318"/>
      <c r="G157" s="348"/>
      <c r="H157" s="349"/>
      <c r="I157" s="318"/>
      <c r="J157" s="370"/>
      <c r="K157" s="342"/>
      <c r="L157" s="350"/>
      <c r="M157" s="350"/>
      <c r="N157" s="350"/>
      <c r="O157" s="307"/>
      <c r="P157" s="308"/>
      <c r="Q157" s="405">
        <f t="shared" si="12"/>
        <v>0</v>
      </c>
      <c r="R157" s="406" t="str">
        <f t="shared" si="13"/>
        <v/>
      </c>
      <c r="S157" s="405"/>
      <c r="T157" s="407">
        <f t="shared" si="14"/>
        <v>0</v>
      </c>
      <c r="U157" s="321" t="str">
        <f t="shared" si="15"/>
        <v/>
      </c>
      <c r="V157" s="322" t="str">
        <f t="shared" si="16"/>
        <v/>
      </c>
      <c r="W157" s="292"/>
      <c r="X157" s="285"/>
      <c r="Y157" s="286"/>
      <c r="Z157" s="286"/>
      <c r="AA157" s="286"/>
      <c r="AB157" s="286"/>
      <c r="AC157" s="284"/>
      <c r="AD157" s="335"/>
      <c r="AE157" s="268"/>
      <c r="AF157" s="351"/>
      <c r="AG157" s="350"/>
      <c r="AH157" s="350"/>
      <c r="AI157" s="350"/>
      <c r="AJ157" s="350"/>
      <c r="AK157" s="350"/>
      <c r="AL157" s="350"/>
      <c r="AM157" s="350"/>
      <c r="AN157" s="350"/>
      <c r="AO157" s="352"/>
      <c r="AP157" s="353"/>
    </row>
    <row r="158" spans="1:42">
      <c r="A158" s="346"/>
      <c r="B158" s="347"/>
      <c r="C158" s="354"/>
      <c r="D158" s="355"/>
      <c r="E158" s="356"/>
      <c r="F158" s="318"/>
      <c r="G158" s="348"/>
      <c r="H158" s="349"/>
      <c r="I158" s="318"/>
      <c r="J158" s="370"/>
      <c r="K158" s="342"/>
      <c r="L158" s="350"/>
      <c r="M158" s="350"/>
      <c r="N158" s="350"/>
      <c r="O158" s="307"/>
      <c r="P158" s="308"/>
      <c r="Q158" s="405">
        <f t="shared" si="12"/>
        <v>0</v>
      </c>
      <c r="R158" s="406" t="str">
        <f t="shared" si="13"/>
        <v/>
      </c>
      <c r="S158" s="405"/>
      <c r="T158" s="407">
        <f t="shared" si="14"/>
        <v>0</v>
      </c>
      <c r="U158" s="321" t="str">
        <f t="shared" si="15"/>
        <v/>
      </c>
      <c r="V158" s="322" t="str">
        <f t="shared" si="16"/>
        <v/>
      </c>
      <c r="W158" s="292"/>
      <c r="X158" s="285"/>
      <c r="Y158" s="286"/>
      <c r="Z158" s="286"/>
      <c r="AA158" s="286"/>
      <c r="AB158" s="286"/>
      <c r="AC158" s="284"/>
      <c r="AD158" s="335"/>
      <c r="AE158" s="268"/>
      <c r="AF158" s="351"/>
      <c r="AG158" s="350"/>
      <c r="AH158" s="350"/>
      <c r="AI158" s="350"/>
      <c r="AJ158" s="350"/>
      <c r="AK158" s="350"/>
      <c r="AL158" s="350"/>
      <c r="AM158" s="350"/>
      <c r="AN158" s="350"/>
      <c r="AO158" s="352"/>
      <c r="AP158" s="353"/>
    </row>
    <row r="159" spans="1:42">
      <c r="A159" s="346"/>
      <c r="B159" s="347"/>
      <c r="C159" s="354"/>
      <c r="D159" s="355"/>
      <c r="E159" s="356"/>
      <c r="F159" s="318"/>
      <c r="G159" s="348"/>
      <c r="H159" s="349"/>
      <c r="I159" s="318"/>
      <c r="J159" s="370"/>
      <c r="K159" s="342"/>
      <c r="L159" s="350"/>
      <c r="M159" s="350"/>
      <c r="N159" s="350"/>
      <c r="O159" s="307"/>
      <c r="P159" s="308"/>
      <c r="Q159" s="405">
        <f t="shared" si="12"/>
        <v>0</v>
      </c>
      <c r="R159" s="406" t="str">
        <f t="shared" si="13"/>
        <v/>
      </c>
      <c r="S159" s="405"/>
      <c r="T159" s="407">
        <f t="shared" si="14"/>
        <v>0</v>
      </c>
      <c r="U159" s="321" t="str">
        <f t="shared" si="15"/>
        <v/>
      </c>
      <c r="V159" s="322" t="str">
        <f t="shared" si="16"/>
        <v/>
      </c>
      <c r="W159" s="292"/>
      <c r="X159" s="285"/>
      <c r="Y159" s="286"/>
      <c r="Z159" s="286"/>
      <c r="AA159" s="286"/>
      <c r="AB159" s="286"/>
      <c r="AC159" s="284"/>
      <c r="AD159" s="335"/>
      <c r="AE159" s="268"/>
      <c r="AF159" s="351"/>
      <c r="AG159" s="350"/>
      <c r="AH159" s="350"/>
      <c r="AI159" s="350"/>
      <c r="AJ159" s="350"/>
      <c r="AK159" s="350"/>
      <c r="AL159" s="350"/>
      <c r="AM159" s="350"/>
      <c r="AN159" s="350"/>
      <c r="AO159" s="352"/>
      <c r="AP159" s="353"/>
    </row>
    <row r="160" spans="1:42">
      <c r="A160" s="346"/>
      <c r="B160" s="347"/>
      <c r="C160" s="354"/>
      <c r="D160" s="355"/>
      <c r="E160" s="356"/>
      <c r="F160" s="318"/>
      <c r="G160" s="348"/>
      <c r="H160" s="349"/>
      <c r="I160" s="318"/>
      <c r="J160" s="370"/>
      <c r="K160" s="342"/>
      <c r="L160" s="350"/>
      <c r="M160" s="350"/>
      <c r="N160" s="350"/>
      <c r="O160" s="307"/>
      <c r="P160" s="308"/>
      <c r="Q160" s="405">
        <f t="shared" si="12"/>
        <v>0</v>
      </c>
      <c r="R160" s="406" t="str">
        <f t="shared" si="13"/>
        <v/>
      </c>
      <c r="S160" s="405"/>
      <c r="T160" s="407">
        <f t="shared" si="14"/>
        <v>0</v>
      </c>
      <c r="U160" s="321" t="str">
        <f t="shared" si="15"/>
        <v/>
      </c>
      <c r="V160" s="322" t="str">
        <f t="shared" si="16"/>
        <v/>
      </c>
      <c r="W160" s="292"/>
      <c r="X160" s="285"/>
      <c r="Y160" s="286"/>
      <c r="Z160" s="286"/>
      <c r="AA160" s="286"/>
      <c r="AB160" s="286"/>
      <c r="AC160" s="284"/>
      <c r="AD160" s="335"/>
      <c r="AE160" s="268"/>
      <c r="AF160" s="351"/>
      <c r="AG160" s="350"/>
      <c r="AH160" s="350"/>
      <c r="AI160" s="350"/>
      <c r="AJ160" s="350"/>
      <c r="AK160" s="350"/>
      <c r="AL160" s="350"/>
      <c r="AM160" s="350"/>
      <c r="AN160" s="350"/>
      <c r="AO160" s="352"/>
      <c r="AP160" s="353"/>
    </row>
    <row r="161" spans="1:42">
      <c r="A161" s="346"/>
      <c r="B161" s="347"/>
      <c r="C161" s="354"/>
      <c r="D161" s="355"/>
      <c r="E161" s="356"/>
      <c r="F161" s="318"/>
      <c r="G161" s="348"/>
      <c r="H161" s="349"/>
      <c r="I161" s="318"/>
      <c r="J161" s="370"/>
      <c r="K161" s="342"/>
      <c r="L161" s="350"/>
      <c r="M161" s="350"/>
      <c r="N161" s="350"/>
      <c r="O161" s="307"/>
      <c r="P161" s="308"/>
      <c r="Q161" s="405">
        <f t="shared" si="12"/>
        <v>0</v>
      </c>
      <c r="R161" s="406" t="str">
        <f t="shared" si="13"/>
        <v/>
      </c>
      <c r="S161" s="405"/>
      <c r="T161" s="407">
        <f t="shared" si="14"/>
        <v>0</v>
      </c>
      <c r="U161" s="321" t="str">
        <f t="shared" si="15"/>
        <v/>
      </c>
      <c r="V161" s="322" t="str">
        <f t="shared" si="16"/>
        <v/>
      </c>
      <c r="W161" s="292"/>
      <c r="X161" s="285"/>
      <c r="Y161" s="286"/>
      <c r="Z161" s="286"/>
      <c r="AA161" s="286"/>
      <c r="AB161" s="286"/>
      <c r="AC161" s="284"/>
      <c r="AD161" s="335"/>
      <c r="AE161" s="268"/>
      <c r="AF161" s="351"/>
      <c r="AG161" s="350"/>
      <c r="AH161" s="350"/>
      <c r="AI161" s="350"/>
      <c r="AJ161" s="350"/>
      <c r="AK161" s="350"/>
      <c r="AL161" s="350"/>
      <c r="AM161" s="350"/>
      <c r="AN161" s="350"/>
      <c r="AO161" s="352"/>
      <c r="AP161" s="353"/>
    </row>
    <row r="162" spans="1:42">
      <c r="A162" s="346"/>
      <c r="B162" s="347"/>
      <c r="C162" s="354"/>
      <c r="D162" s="355"/>
      <c r="E162" s="356"/>
      <c r="F162" s="318"/>
      <c r="G162" s="348"/>
      <c r="H162" s="349"/>
      <c r="I162" s="318"/>
      <c r="J162" s="370"/>
      <c r="K162" s="342"/>
      <c r="L162" s="350"/>
      <c r="M162" s="350"/>
      <c r="N162" s="350"/>
      <c r="O162" s="307"/>
      <c r="P162" s="308"/>
      <c r="Q162" s="405">
        <f t="shared" si="12"/>
        <v>0</v>
      </c>
      <c r="R162" s="406" t="str">
        <f t="shared" si="13"/>
        <v/>
      </c>
      <c r="S162" s="405"/>
      <c r="T162" s="407">
        <f t="shared" si="14"/>
        <v>0</v>
      </c>
      <c r="U162" s="321" t="str">
        <f t="shared" si="15"/>
        <v/>
      </c>
      <c r="V162" s="322" t="str">
        <f t="shared" si="16"/>
        <v/>
      </c>
      <c r="W162" s="292"/>
      <c r="X162" s="285"/>
      <c r="Y162" s="286"/>
      <c r="Z162" s="286"/>
      <c r="AA162" s="286"/>
      <c r="AB162" s="286"/>
      <c r="AC162" s="284"/>
      <c r="AD162" s="335"/>
      <c r="AE162" s="268"/>
      <c r="AF162" s="351"/>
      <c r="AG162" s="350"/>
      <c r="AH162" s="350"/>
      <c r="AI162" s="350"/>
      <c r="AJ162" s="350"/>
      <c r="AK162" s="350"/>
      <c r="AL162" s="350"/>
      <c r="AM162" s="350"/>
      <c r="AN162" s="350"/>
      <c r="AO162" s="352"/>
      <c r="AP162" s="353"/>
    </row>
    <row r="163" spans="1:42">
      <c r="A163" s="346"/>
      <c r="B163" s="347"/>
      <c r="C163" s="354"/>
      <c r="D163" s="355"/>
      <c r="E163" s="356"/>
      <c r="F163" s="318"/>
      <c r="G163" s="348"/>
      <c r="H163" s="349"/>
      <c r="I163" s="318"/>
      <c r="J163" s="370"/>
      <c r="K163" s="342"/>
      <c r="L163" s="350"/>
      <c r="M163" s="350"/>
      <c r="N163" s="350"/>
      <c r="O163" s="307"/>
      <c r="P163" s="308"/>
      <c r="Q163" s="405">
        <f t="shared" si="12"/>
        <v>0</v>
      </c>
      <c r="R163" s="406" t="str">
        <f t="shared" si="13"/>
        <v/>
      </c>
      <c r="S163" s="405"/>
      <c r="T163" s="407">
        <f t="shared" si="14"/>
        <v>0</v>
      </c>
      <c r="U163" s="321" t="str">
        <f t="shared" si="15"/>
        <v/>
      </c>
      <c r="V163" s="322" t="str">
        <f t="shared" si="16"/>
        <v/>
      </c>
      <c r="W163" s="292"/>
      <c r="X163" s="285"/>
      <c r="Y163" s="286"/>
      <c r="Z163" s="286"/>
      <c r="AA163" s="286"/>
      <c r="AB163" s="286"/>
      <c r="AC163" s="284"/>
      <c r="AD163" s="335"/>
      <c r="AE163" s="268"/>
      <c r="AF163" s="351"/>
      <c r="AG163" s="350"/>
      <c r="AH163" s="350"/>
      <c r="AI163" s="350"/>
      <c r="AJ163" s="350"/>
      <c r="AK163" s="350"/>
      <c r="AL163" s="350"/>
      <c r="AM163" s="350"/>
      <c r="AN163" s="350"/>
      <c r="AO163" s="352"/>
      <c r="AP163" s="353"/>
    </row>
    <row r="164" spans="1:42">
      <c r="A164" s="346"/>
      <c r="B164" s="347"/>
      <c r="C164" s="354"/>
      <c r="D164" s="355"/>
      <c r="E164" s="356"/>
      <c r="F164" s="318"/>
      <c r="G164" s="348"/>
      <c r="H164" s="349"/>
      <c r="I164" s="318"/>
      <c r="J164" s="370"/>
      <c r="K164" s="342"/>
      <c r="L164" s="350"/>
      <c r="M164" s="350"/>
      <c r="N164" s="350"/>
      <c r="O164" s="307"/>
      <c r="P164" s="308"/>
      <c r="Q164" s="405">
        <f t="shared" si="12"/>
        <v>0</v>
      </c>
      <c r="R164" s="406" t="str">
        <f t="shared" si="13"/>
        <v/>
      </c>
      <c r="S164" s="405"/>
      <c r="T164" s="407">
        <f t="shared" si="14"/>
        <v>0</v>
      </c>
      <c r="U164" s="321" t="str">
        <f t="shared" si="15"/>
        <v/>
      </c>
      <c r="V164" s="322" t="str">
        <f t="shared" si="16"/>
        <v/>
      </c>
      <c r="W164" s="292"/>
      <c r="X164" s="285"/>
      <c r="Y164" s="286"/>
      <c r="Z164" s="286"/>
      <c r="AA164" s="286"/>
      <c r="AB164" s="286"/>
      <c r="AC164" s="284"/>
      <c r="AD164" s="335"/>
      <c r="AE164" s="268"/>
      <c r="AF164" s="351"/>
      <c r="AG164" s="350"/>
      <c r="AH164" s="350"/>
      <c r="AI164" s="350"/>
      <c r="AJ164" s="350"/>
      <c r="AK164" s="350"/>
      <c r="AL164" s="350"/>
      <c r="AM164" s="350"/>
      <c r="AN164" s="350"/>
      <c r="AO164" s="352"/>
      <c r="AP164" s="353"/>
    </row>
    <row r="165" spans="1:42">
      <c r="A165" s="346"/>
      <c r="B165" s="347"/>
      <c r="C165" s="354"/>
      <c r="D165" s="355"/>
      <c r="E165" s="356"/>
      <c r="F165" s="318"/>
      <c r="G165" s="348"/>
      <c r="H165" s="349"/>
      <c r="I165" s="318"/>
      <c r="J165" s="370"/>
      <c r="K165" s="342"/>
      <c r="L165" s="350"/>
      <c r="M165" s="350"/>
      <c r="N165" s="350"/>
      <c r="O165" s="307"/>
      <c r="P165" s="308"/>
      <c r="Q165" s="405">
        <f t="shared" si="12"/>
        <v>0</v>
      </c>
      <c r="R165" s="406" t="str">
        <f t="shared" si="13"/>
        <v/>
      </c>
      <c r="S165" s="405"/>
      <c r="T165" s="407">
        <f t="shared" si="14"/>
        <v>0</v>
      </c>
      <c r="U165" s="321" t="str">
        <f t="shared" si="15"/>
        <v/>
      </c>
      <c r="V165" s="322" t="str">
        <f t="shared" si="16"/>
        <v/>
      </c>
      <c r="W165" s="292"/>
      <c r="X165" s="285"/>
      <c r="Y165" s="286"/>
      <c r="Z165" s="286"/>
      <c r="AA165" s="286"/>
      <c r="AB165" s="286"/>
      <c r="AC165" s="284"/>
      <c r="AD165" s="335"/>
      <c r="AE165" s="268"/>
      <c r="AF165" s="351"/>
      <c r="AG165" s="350"/>
      <c r="AH165" s="350"/>
      <c r="AI165" s="350"/>
      <c r="AJ165" s="350"/>
      <c r="AK165" s="350"/>
      <c r="AL165" s="350"/>
      <c r="AM165" s="350"/>
      <c r="AN165" s="350"/>
      <c r="AO165" s="352"/>
      <c r="AP165" s="353"/>
    </row>
    <row r="166" spans="1:42">
      <c r="A166" s="346"/>
      <c r="B166" s="347"/>
      <c r="C166" s="354"/>
      <c r="D166" s="355"/>
      <c r="E166" s="356"/>
      <c r="F166" s="318"/>
      <c r="G166" s="348"/>
      <c r="H166" s="349"/>
      <c r="I166" s="318"/>
      <c r="J166" s="370"/>
      <c r="K166" s="342"/>
      <c r="L166" s="350"/>
      <c r="M166" s="350"/>
      <c r="N166" s="350"/>
      <c r="O166" s="307"/>
      <c r="P166" s="308"/>
      <c r="Q166" s="405">
        <f t="shared" si="12"/>
        <v>0</v>
      </c>
      <c r="R166" s="406" t="str">
        <f t="shared" si="13"/>
        <v/>
      </c>
      <c r="S166" s="405"/>
      <c r="T166" s="407">
        <f t="shared" si="14"/>
        <v>0</v>
      </c>
      <c r="U166" s="321" t="str">
        <f t="shared" si="15"/>
        <v/>
      </c>
      <c r="V166" s="322" t="str">
        <f t="shared" si="16"/>
        <v/>
      </c>
      <c r="W166" s="292"/>
      <c r="X166" s="285"/>
      <c r="Y166" s="286"/>
      <c r="Z166" s="286"/>
      <c r="AA166" s="286"/>
      <c r="AB166" s="286"/>
      <c r="AC166" s="284"/>
      <c r="AD166" s="335"/>
      <c r="AE166" s="268"/>
      <c r="AF166" s="351"/>
      <c r="AG166" s="350"/>
      <c r="AH166" s="350"/>
      <c r="AI166" s="350"/>
      <c r="AJ166" s="350"/>
      <c r="AK166" s="350"/>
      <c r="AL166" s="350"/>
      <c r="AM166" s="350"/>
      <c r="AN166" s="350"/>
      <c r="AO166" s="352"/>
      <c r="AP166" s="353"/>
    </row>
    <row r="167" spans="1:42">
      <c r="A167" s="346"/>
      <c r="B167" s="347"/>
      <c r="C167" s="354"/>
      <c r="D167" s="355"/>
      <c r="E167" s="356"/>
      <c r="F167" s="318"/>
      <c r="G167" s="348"/>
      <c r="H167" s="349"/>
      <c r="I167" s="318"/>
      <c r="J167" s="370"/>
      <c r="K167" s="342"/>
      <c r="L167" s="350"/>
      <c r="M167" s="350"/>
      <c r="N167" s="350"/>
      <c r="O167" s="307"/>
      <c r="P167" s="308"/>
      <c r="Q167" s="405">
        <f t="shared" si="12"/>
        <v>0</v>
      </c>
      <c r="R167" s="406" t="str">
        <f t="shared" si="13"/>
        <v/>
      </c>
      <c r="S167" s="405"/>
      <c r="T167" s="407">
        <f t="shared" si="14"/>
        <v>0</v>
      </c>
      <c r="U167" s="321" t="str">
        <f t="shared" si="15"/>
        <v/>
      </c>
      <c r="V167" s="322" t="str">
        <f t="shared" si="16"/>
        <v/>
      </c>
      <c r="W167" s="292"/>
      <c r="X167" s="285"/>
      <c r="Y167" s="286"/>
      <c r="Z167" s="286"/>
      <c r="AA167" s="286"/>
      <c r="AB167" s="286"/>
      <c r="AC167" s="284"/>
      <c r="AD167" s="335"/>
      <c r="AE167" s="268"/>
      <c r="AF167" s="351"/>
      <c r="AG167" s="350"/>
      <c r="AH167" s="350"/>
      <c r="AI167" s="350"/>
      <c r="AJ167" s="350"/>
      <c r="AK167" s="350"/>
      <c r="AL167" s="350"/>
      <c r="AM167" s="350"/>
      <c r="AN167" s="350"/>
      <c r="AO167" s="352"/>
      <c r="AP167" s="353"/>
    </row>
    <row r="168" spans="1:42">
      <c r="A168" s="346"/>
      <c r="B168" s="347"/>
      <c r="C168" s="354"/>
      <c r="D168" s="355"/>
      <c r="E168" s="356"/>
      <c r="F168" s="318"/>
      <c r="G168" s="348"/>
      <c r="H168" s="349"/>
      <c r="I168" s="318"/>
      <c r="J168" s="370"/>
      <c r="K168" s="342"/>
      <c r="L168" s="350"/>
      <c r="M168" s="350"/>
      <c r="N168" s="350"/>
      <c r="O168" s="307"/>
      <c r="P168" s="308"/>
      <c r="Q168" s="405">
        <f t="shared" si="12"/>
        <v>0</v>
      </c>
      <c r="R168" s="406" t="str">
        <f t="shared" si="13"/>
        <v/>
      </c>
      <c r="S168" s="405"/>
      <c r="T168" s="407">
        <f t="shared" si="14"/>
        <v>0</v>
      </c>
      <c r="U168" s="321" t="str">
        <f t="shared" si="15"/>
        <v/>
      </c>
      <c r="V168" s="322" t="str">
        <f t="shared" si="16"/>
        <v/>
      </c>
      <c r="W168" s="292"/>
      <c r="X168" s="285"/>
      <c r="Y168" s="286"/>
      <c r="Z168" s="286"/>
      <c r="AA168" s="286"/>
      <c r="AB168" s="286"/>
      <c r="AC168" s="284"/>
      <c r="AD168" s="335"/>
      <c r="AE168" s="268"/>
      <c r="AF168" s="351"/>
      <c r="AG168" s="350"/>
      <c r="AH168" s="350"/>
      <c r="AI168" s="350"/>
      <c r="AJ168" s="350"/>
      <c r="AK168" s="350"/>
      <c r="AL168" s="350"/>
      <c r="AM168" s="350"/>
      <c r="AN168" s="350"/>
      <c r="AO168" s="352"/>
      <c r="AP168" s="353"/>
    </row>
    <row r="169" spans="1:42">
      <c r="A169" s="346"/>
      <c r="B169" s="347"/>
      <c r="C169" s="354"/>
      <c r="D169" s="355"/>
      <c r="E169" s="356"/>
      <c r="F169" s="318"/>
      <c r="G169" s="348"/>
      <c r="H169" s="349"/>
      <c r="I169" s="318"/>
      <c r="J169" s="370"/>
      <c r="K169" s="342"/>
      <c r="L169" s="350"/>
      <c r="M169" s="350"/>
      <c r="N169" s="350"/>
      <c r="O169" s="307"/>
      <c r="P169" s="308"/>
      <c r="Q169" s="405">
        <f t="shared" si="12"/>
        <v>0</v>
      </c>
      <c r="R169" s="406" t="str">
        <f t="shared" si="13"/>
        <v/>
      </c>
      <c r="S169" s="405"/>
      <c r="T169" s="407">
        <f t="shared" si="14"/>
        <v>0</v>
      </c>
      <c r="U169" s="321" t="str">
        <f t="shared" si="15"/>
        <v/>
      </c>
      <c r="V169" s="322" t="str">
        <f t="shared" si="16"/>
        <v/>
      </c>
      <c r="W169" s="292"/>
      <c r="X169" s="285"/>
      <c r="Y169" s="286"/>
      <c r="Z169" s="286"/>
      <c r="AA169" s="286"/>
      <c r="AB169" s="286"/>
      <c r="AC169" s="284"/>
      <c r="AD169" s="335"/>
      <c r="AE169" s="268"/>
      <c r="AF169" s="351"/>
      <c r="AG169" s="350"/>
      <c r="AH169" s="350"/>
      <c r="AI169" s="350"/>
      <c r="AJ169" s="350"/>
      <c r="AK169" s="350"/>
      <c r="AL169" s="350"/>
      <c r="AM169" s="350"/>
      <c r="AN169" s="350"/>
      <c r="AO169" s="352"/>
      <c r="AP169" s="353"/>
    </row>
    <row r="170" spans="1:42">
      <c r="A170" s="346"/>
      <c r="B170" s="347"/>
      <c r="C170" s="354"/>
      <c r="D170" s="355"/>
      <c r="E170" s="356"/>
      <c r="F170" s="318"/>
      <c r="G170" s="348"/>
      <c r="H170" s="349"/>
      <c r="I170" s="318"/>
      <c r="J170" s="370"/>
      <c r="K170" s="342"/>
      <c r="L170" s="350"/>
      <c r="M170" s="350"/>
      <c r="N170" s="350"/>
      <c r="O170" s="307"/>
      <c r="P170" s="308"/>
      <c r="Q170" s="405">
        <f t="shared" si="12"/>
        <v>0</v>
      </c>
      <c r="R170" s="406" t="str">
        <f t="shared" si="13"/>
        <v/>
      </c>
      <c r="S170" s="405"/>
      <c r="T170" s="407">
        <f t="shared" si="14"/>
        <v>0</v>
      </c>
      <c r="U170" s="321" t="str">
        <f t="shared" si="15"/>
        <v/>
      </c>
      <c r="V170" s="322" t="str">
        <f t="shared" si="16"/>
        <v/>
      </c>
      <c r="W170" s="292"/>
      <c r="X170" s="285"/>
      <c r="Y170" s="286"/>
      <c r="Z170" s="286"/>
      <c r="AA170" s="286"/>
      <c r="AB170" s="286"/>
      <c r="AC170" s="284"/>
      <c r="AD170" s="335"/>
      <c r="AE170" s="268"/>
      <c r="AF170" s="351"/>
      <c r="AG170" s="350"/>
      <c r="AH170" s="350"/>
      <c r="AI170" s="350"/>
      <c r="AJ170" s="350"/>
      <c r="AK170" s="350"/>
      <c r="AL170" s="350"/>
      <c r="AM170" s="350"/>
      <c r="AN170" s="350"/>
      <c r="AO170" s="352"/>
      <c r="AP170" s="353"/>
    </row>
    <row r="171" spans="1:42">
      <c r="A171" s="346"/>
      <c r="B171" s="347"/>
      <c r="C171" s="354"/>
      <c r="D171" s="355"/>
      <c r="E171" s="356"/>
      <c r="F171" s="318"/>
      <c r="G171" s="348"/>
      <c r="H171" s="349"/>
      <c r="I171" s="318"/>
      <c r="J171" s="370"/>
      <c r="K171" s="342"/>
      <c r="L171" s="350"/>
      <c r="M171" s="350"/>
      <c r="N171" s="350"/>
      <c r="O171" s="307"/>
      <c r="P171" s="308"/>
      <c r="Q171" s="405">
        <f t="shared" si="12"/>
        <v>0</v>
      </c>
      <c r="R171" s="406" t="str">
        <f t="shared" si="13"/>
        <v/>
      </c>
      <c r="S171" s="405"/>
      <c r="T171" s="407">
        <f t="shared" si="14"/>
        <v>0</v>
      </c>
      <c r="U171" s="321" t="str">
        <f t="shared" si="15"/>
        <v/>
      </c>
      <c r="V171" s="322" t="str">
        <f t="shared" si="16"/>
        <v/>
      </c>
      <c r="W171" s="292"/>
      <c r="X171" s="285"/>
      <c r="Y171" s="286"/>
      <c r="Z171" s="286"/>
      <c r="AA171" s="286"/>
      <c r="AB171" s="286"/>
      <c r="AC171" s="284"/>
      <c r="AD171" s="335"/>
      <c r="AE171" s="268"/>
      <c r="AF171" s="351"/>
      <c r="AG171" s="350"/>
      <c r="AH171" s="350"/>
      <c r="AI171" s="350"/>
      <c r="AJ171" s="350"/>
      <c r="AK171" s="350"/>
      <c r="AL171" s="350"/>
      <c r="AM171" s="350"/>
      <c r="AN171" s="350"/>
      <c r="AO171" s="352"/>
      <c r="AP171" s="353"/>
    </row>
    <row r="172" spans="1:42">
      <c r="A172" s="346"/>
      <c r="B172" s="347"/>
      <c r="C172" s="354"/>
      <c r="D172" s="355"/>
      <c r="E172" s="356"/>
      <c r="F172" s="318"/>
      <c r="G172" s="348"/>
      <c r="H172" s="349"/>
      <c r="I172" s="318"/>
      <c r="J172" s="370"/>
      <c r="K172" s="342"/>
      <c r="L172" s="350"/>
      <c r="M172" s="350"/>
      <c r="N172" s="350"/>
      <c r="O172" s="307"/>
      <c r="P172" s="308"/>
      <c r="Q172" s="405">
        <f t="shared" si="12"/>
        <v>0</v>
      </c>
      <c r="R172" s="406" t="str">
        <f t="shared" si="13"/>
        <v/>
      </c>
      <c r="S172" s="405"/>
      <c r="T172" s="407">
        <f t="shared" si="14"/>
        <v>0</v>
      </c>
      <c r="U172" s="321" t="str">
        <f t="shared" si="15"/>
        <v/>
      </c>
      <c r="V172" s="322" t="str">
        <f t="shared" si="16"/>
        <v/>
      </c>
      <c r="W172" s="292"/>
      <c r="X172" s="285"/>
      <c r="Y172" s="286"/>
      <c r="Z172" s="286"/>
      <c r="AA172" s="286"/>
      <c r="AB172" s="286"/>
      <c r="AC172" s="284"/>
      <c r="AD172" s="335"/>
      <c r="AE172" s="268"/>
      <c r="AF172" s="351"/>
      <c r="AG172" s="350"/>
      <c r="AH172" s="350"/>
      <c r="AI172" s="350"/>
      <c r="AJ172" s="350"/>
      <c r="AK172" s="350"/>
      <c r="AL172" s="350"/>
      <c r="AM172" s="350"/>
      <c r="AN172" s="350"/>
      <c r="AO172" s="352"/>
      <c r="AP172" s="353"/>
    </row>
    <row r="173" spans="1:42">
      <c r="A173" s="346"/>
      <c r="B173" s="347"/>
      <c r="C173" s="354"/>
      <c r="D173" s="355"/>
      <c r="E173" s="356"/>
      <c r="F173" s="318"/>
      <c r="G173" s="348"/>
      <c r="H173" s="349"/>
      <c r="I173" s="318"/>
      <c r="J173" s="370"/>
      <c r="K173" s="342"/>
      <c r="L173" s="350"/>
      <c r="M173" s="350"/>
      <c r="N173" s="350"/>
      <c r="O173" s="307"/>
      <c r="P173" s="308"/>
      <c r="Q173" s="405">
        <f t="shared" si="12"/>
        <v>0</v>
      </c>
      <c r="R173" s="406" t="str">
        <f t="shared" si="13"/>
        <v/>
      </c>
      <c r="S173" s="405"/>
      <c r="T173" s="407">
        <f t="shared" si="14"/>
        <v>0</v>
      </c>
      <c r="U173" s="321" t="str">
        <f t="shared" si="15"/>
        <v/>
      </c>
      <c r="V173" s="322" t="str">
        <f t="shared" si="16"/>
        <v/>
      </c>
      <c r="W173" s="292"/>
      <c r="X173" s="285"/>
      <c r="Y173" s="286"/>
      <c r="Z173" s="286"/>
      <c r="AA173" s="286"/>
      <c r="AB173" s="286"/>
      <c r="AC173" s="284"/>
      <c r="AD173" s="335"/>
      <c r="AE173" s="268"/>
      <c r="AF173" s="351"/>
      <c r="AG173" s="350"/>
      <c r="AH173" s="350"/>
      <c r="AI173" s="350"/>
      <c r="AJ173" s="350"/>
      <c r="AK173" s="350"/>
      <c r="AL173" s="350"/>
      <c r="AM173" s="350"/>
      <c r="AN173" s="350"/>
      <c r="AO173" s="352"/>
      <c r="AP173" s="353"/>
    </row>
    <row r="174" spans="1:42">
      <c r="A174" s="346"/>
      <c r="B174" s="347"/>
      <c r="C174" s="354"/>
      <c r="D174" s="355"/>
      <c r="E174" s="356"/>
      <c r="F174" s="318"/>
      <c r="G174" s="348"/>
      <c r="H174" s="349"/>
      <c r="I174" s="318"/>
      <c r="J174" s="370"/>
      <c r="K174" s="342"/>
      <c r="L174" s="350"/>
      <c r="M174" s="350"/>
      <c r="N174" s="350"/>
      <c r="O174" s="307"/>
      <c r="P174" s="308"/>
      <c r="Q174" s="405">
        <f t="shared" si="12"/>
        <v>0</v>
      </c>
      <c r="R174" s="406" t="str">
        <f t="shared" si="13"/>
        <v/>
      </c>
      <c r="S174" s="405"/>
      <c r="T174" s="407">
        <f t="shared" si="14"/>
        <v>0</v>
      </c>
      <c r="U174" s="321" t="str">
        <f t="shared" si="15"/>
        <v/>
      </c>
      <c r="V174" s="322" t="str">
        <f t="shared" si="16"/>
        <v/>
      </c>
      <c r="W174" s="292"/>
      <c r="X174" s="285"/>
      <c r="Y174" s="286"/>
      <c r="Z174" s="286"/>
      <c r="AA174" s="286"/>
      <c r="AB174" s="286"/>
      <c r="AC174" s="284"/>
      <c r="AD174" s="335"/>
      <c r="AE174" s="268"/>
      <c r="AF174" s="351"/>
      <c r="AG174" s="350"/>
      <c r="AH174" s="350"/>
      <c r="AI174" s="350"/>
      <c r="AJ174" s="350"/>
      <c r="AK174" s="350"/>
      <c r="AL174" s="350"/>
      <c r="AM174" s="350"/>
      <c r="AN174" s="350"/>
      <c r="AO174" s="352"/>
      <c r="AP174" s="353"/>
    </row>
    <row r="175" spans="1:42">
      <c r="A175" s="346"/>
      <c r="B175" s="347"/>
      <c r="C175" s="354"/>
      <c r="D175" s="355"/>
      <c r="E175" s="356"/>
      <c r="F175" s="318"/>
      <c r="G175" s="348"/>
      <c r="H175" s="349"/>
      <c r="I175" s="318"/>
      <c r="J175" s="370"/>
      <c r="K175" s="342"/>
      <c r="L175" s="350"/>
      <c r="M175" s="350"/>
      <c r="N175" s="350"/>
      <c r="O175" s="307"/>
      <c r="P175" s="308"/>
      <c r="Q175" s="405">
        <f t="shared" si="12"/>
        <v>0</v>
      </c>
      <c r="R175" s="406" t="str">
        <f t="shared" si="13"/>
        <v/>
      </c>
      <c r="S175" s="405"/>
      <c r="T175" s="407">
        <f t="shared" si="14"/>
        <v>0</v>
      </c>
      <c r="U175" s="321" t="str">
        <f t="shared" si="15"/>
        <v/>
      </c>
      <c r="V175" s="322" t="str">
        <f t="shared" si="16"/>
        <v/>
      </c>
      <c r="W175" s="292"/>
      <c r="X175" s="285"/>
      <c r="Y175" s="286"/>
      <c r="Z175" s="286"/>
      <c r="AA175" s="286"/>
      <c r="AB175" s="286"/>
      <c r="AC175" s="284"/>
      <c r="AD175" s="335"/>
      <c r="AE175" s="268"/>
      <c r="AF175" s="351"/>
      <c r="AG175" s="350"/>
      <c r="AH175" s="350"/>
      <c r="AI175" s="350"/>
      <c r="AJ175" s="350"/>
      <c r="AK175" s="350"/>
      <c r="AL175" s="350"/>
      <c r="AM175" s="350"/>
      <c r="AN175" s="350"/>
      <c r="AO175" s="352"/>
      <c r="AP175" s="353"/>
    </row>
    <row r="176" spans="1:42">
      <c r="A176" s="346"/>
      <c r="B176" s="347"/>
      <c r="C176" s="354"/>
      <c r="D176" s="355"/>
      <c r="E176" s="356"/>
      <c r="F176" s="318"/>
      <c r="G176" s="348"/>
      <c r="H176" s="349"/>
      <c r="I176" s="318"/>
      <c r="J176" s="370"/>
      <c r="K176" s="342"/>
      <c r="L176" s="350"/>
      <c r="M176" s="350"/>
      <c r="N176" s="350"/>
      <c r="O176" s="307"/>
      <c r="P176" s="308"/>
      <c r="Q176" s="405">
        <f t="shared" si="12"/>
        <v>0</v>
      </c>
      <c r="R176" s="406" t="str">
        <f t="shared" si="13"/>
        <v/>
      </c>
      <c r="S176" s="405"/>
      <c r="T176" s="407">
        <f t="shared" si="14"/>
        <v>0</v>
      </c>
      <c r="U176" s="321" t="str">
        <f t="shared" si="15"/>
        <v/>
      </c>
      <c r="V176" s="322" t="str">
        <f t="shared" si="16"/>
        <v/>
      </c>
      <c r="W176" s="292"/>
      <c r="X176" s="285"/>
      <c r="Y176" s="286"/>
      <c r="Z176" s="286"/>
      <c r="AA176" s="286"/>
      <c r="AB176" s="286"/>
      <c r="AC176" s="284"/>
      <c r="AD176" s="335"/>
      <c r="AE176" s="268"/>
      <c r="AF176" s="351"/>
      <c r="AG176" s="350"/>
      <c r="AH176" s="350"/>
      <c r="AI176" s="350"/>
      <c r="AJ176" s="350"/>
      <c r="AK176" s="350"/>
      <c r="AL176" s="350"/>
      <c r="AM176" s="350"/>
      <c r="AN176" s="350"/>
      <c r="AO176" s="352"/>
      <c r="AP176" s="353"/>
    </row>
    <row r="177" spans="1:42">
      <c r="A177" s="346"/>
      <c r="B177" s="347"/>
      <c r="C177" s="354"/>
      <c r="D177" s="355"/>
      <c r="E177" s="356"/>
      <c r="F177" s="318"/>
      <c r="G177" s="348"/>
      <c r="H177" s="349"/>
      <c r="I177" s="318"/>
      <c r="J177" s="370"/>
      <c r="K177" s="342"/>
      <c r="L177" s="350"/>
      <c r="M177" s="350"/>
      <c r="N177" s="350"/>
      <c r="O177" s="307"/>
      <c r="P177" s="308"/>
      <c r="Q177" s="405">
        <f t="shared" si="12"/>
        <v>0</v>
      </c>
      <c r="R177" s="406" t="str">
        <f t="shared" si="13"/>
        <v/>
      </c>
      <c r="S177" s="405"/>
      <c r="T177" s="407">
        <f t="shared" si="14"/>
        <v>0</v>
      </c>
      <c r="U177" s="321" t="str">
        <f t="shared" si="15"/>
        <v/>
      </c>
      <c r="V177" s="322" t="str">
        <f t="shared" si="16"/>
        <v/>
      </c>
      <c r="W177" s="292"/>
      <c r="X177" s="285"/>
      <c r="Y177" s="286"/>
      <c r="Z177" s="286"/>
      <c r="AA177" s="286"/>
      <c r="AB177" s="286"/>
      <c r="AC177" s="284"/>
      <c r="AD177" s="335"/>
      <c r="AE177" s="268"/>
      <c r="AF177" s="351"/>
      <c r="AG177" s="350"/>
      <c r="AH177" s="350"/>
      <c r="AI177" s="350"/>
      <c r="AJ177" s="350"/>
      <c r="AK177" s="350"/>
      <c r="AL177" s="350"/>
      <c r="AM177" s="350"/>
      <c r="AN177" s="350"/>
      <c r="AO177" s="352"/>
      <c r="AP177" s="353"/>
    </row>
    <row r="178" spans="1:42">
      <c r="A178" s="346"/>
      <c r="B178" s="347"/>
      <c r="C178" s="354"/>
      <c r="D178" s="355"/>
      <c r="E178" s="356"/>
      <c r="F178" s="318"/>
      <c r="G178" s="348"/>
      <c r="H178" s="349"/>
      <c r="I178" s="318"/>
      <c r="J178" s="370"/>
      <c r="K178" s="342"/>
      <c r="L178" s="350"/>
      <c r="M178" s="350"/>
      <c r="N178" s="350"/>
      <c r="O178" s="307"/>
      <c r="P178" s="308"/>
      <c r="Q178" s="405">
        <f t="shared" si="12"/>
        <v>0</v>
      </c>
      <c r="R178" s="406" t="str">
        <f t="shared" si="13"/>
        <v/>
      </c>
      <c r="S178" s="405"/>
      <c r="T178" s="407">
        <f t="shared" si="14"/>
        <v>0</v>
      </c>
      <c r="U178" s="321" t="str">
        <f t="shared" si="15"/>
        <v/>
      </c>
      <c r="V178" s="322" t="str">
        <f t="shared" si="16"/>
        <v/>
      </c>
      <c r="W178" s="292"/>
      <c r="X178" s="285"/>
      <c r="Y178" s="286"/>
      <c r="Z178" s="286"/>
      <c r="AA178" s="286"/>
      <c r="AB178" s="286"/>
      <c r="AC178" s="284"/>
      <c r="AD178" s="335"/>
      <c r="AE178" s="268"/>
      <c r="AF178" s="351"/>
      <c r="AG178" s="350"/>
      <c r="AH178" s="350"/>
      <c r="AI178" s="350"/>
      <c r="AJ178" s="350"/>
      <c r="AK178" s="350"/>
      <c r="AL178" s="350"/>
      <c r="AM178" s="350"/>
      <c r="AN178" s="350"/>
      <c r="AO178" s="352"/>
      <c r="AP178" s="353"/>
    </row>
    <row r="179" spans="1:42">
      <c r="A179" s="346"/>
      <c r="B179" s="347"/>
      <c r="C179" s="354"/>
      <c r="D179" s="355"/>
      <c r="E179" s="356"/>
      <c r="F179" s="318"/>
      <c r="G179" s="348"/>
      <c r="H179" s="349"/>
      <c r="I179" s="318"/>
      <c r="J179" s="370"/>
      <c r="K179" s="342"/>
      <c r="L179" s="350"/>
      <c r="M179" s="350"/>
      <c r="N179" s="350"/>
      <c r="O179" s="307"/>
      <c r="P179" s="308"/>
      <c r="Q179" s="405">
        <f t="shared" si="12"/>
        <v>0</v>
      </c>
      <c r="R179" s="406" t="str">
        <f t="shared" si="13"/>
        <v/>
      </c>
      <c r="S179" s="405"/>
      <c r="T179" s="407">
        <f t="shared" si="14"/>
        <v>0</v>
      </c>
      <c r="U179" s="321" t="str">
        <f t="shared" si="15"/>
        <v/>
      </c>
      <c r="V179" s="322" t="str">
        <f t="shared" si="16"/>
        <v/>
      </c>
      <c r="W179" s="292"/>
      <c r="X179" s="285"/>
      <c r="Y179" s="286"/>
      <c r="Z179" s="286"/>
      <c r="AA179" s="286"/>
      <c r="AB179" s="286"/>
      <c r="AC179" s="284"/>
      <c r="AD179" s="335"/>
      <c r="AE179" s="268"/>
      <c r="AF179" s="351"/>
      <c r="AG179" s="350"/>
      <c r="AH179" s="350"/>
      <c r="AI179" s="350"/>
      <c r="AJ179" s="350"/>
      <c r="AK179" s="350"/>
      <c r="AL179" s="350"/>
      <c r="AM179" s="350"/>
      <c r="AN179" s="350"/>
      <c r="AO179" s="352"/>
      <c r="AP179" s="353"/>
    </row>
    <row r="180" spans="1:42">
      <c r="A180" s="346"/>
      <c r="B180" s="347"/>
      <c r="C180" s="354"/>
      <c r="D180" s="355"/>
      <c r="E180" s="356"/>
      <c r="F180" s="318"/>
      <c r="G180" s="348"/>
      <c r="H180" s="349"/>
      <c r="I180" s="318"/>
      <c r="J180" s="370"/>
      <c r="K180" s="342"/>
      <c r="L180" s="350"/>
      <c r="M180" s="350"/>
      <c r="N180" s="350"/>
      <c r="O180" s="307"/>
      <c r="P180" s="308"/>
      <c r="Q180" s="405">
        <f t="shared" si="12"/>
        <v>0</v>
      </c>
      <c r="R180" s="406" t="str">
        <f t="shared" si="13"/>
        <v/>
      </c>
      <c r="S180" s="405"/>
      <c r="T180" s="407">
        <f t="shared" si="14"/>
        <v>0</v>
      </c>
      <c r="U180" s="321" t="str">
        <f t="shared" si="15"/>
        <v/>
      </c>
      <c r="V180" s="322" t="str">
        <f t="shared" si="16"/>
        <v/>
      </c>
      <c r="W180" s="292"/>
      <c r="X180" s="285"/>
      <c r="Y180" s="286"/>
      <c r="Z180" s="286"/>
      <c r="AA180" s="286"/>
      <c r="AB180" s="286"/>
      <c r="AC180" s="284"/>
      <c r="AD180" s="335"/>
      <c r="AE180" s="268"/>
      <c r="AF180" s="351"/>
      <c r="AG180" s="350"/>
      <c r="AH180" s="350"/>
      <c r="AI180" s="350"/>
      <c r="AJ180" s="350"/>
      <c r="AK180" s="350"/>
      <c r="AL180" s="350"/>
      <c r="AM180" s="350"/>
      <c r="AN180" s="350"/>
      <c r="AO180" s="352"/>
      <c r="AP180" s="353"/>
    </row>
    <row r="181" spans="1:42">
      <c r="A181" s="346"/>
      <c r="B181" s="347"/>
      <c r="C181" s="354"/>
      <c r="D181" s="355"/>
      <c r="E181" s="356"/>
      <c r="F181" s="318"/>
      <c r="G181" s="348"/>
      <c r="H181" s="349"/>
      <c r="I181" s="318"/>
      <c r="J181" s="370"/>
      <c r="K181" s="342"/>
      <c r="L181" s="350"/>
      <c r="M181" s="350"/>
      <c r="N181" s="350"/>
      <c r="O181" s="307"/>
      <c r="P181" s="308"/>
      <c r="Q181" s="405">
        <f t="shared" si="12"/>
        <v>0</v>
      </c>
      <c r="R181" s="406" t="str">
        <f t="shared" si="13"/>
        <v/>
      </c>
      <c r="S181" s="405"/>
      <c r="T181" s="407">
        <f t="shared" si="14"/>
        <v>0</v>
      </c>
      <c r="U181" s="321" t="str">
        <f t="shared" si="15"/>
        <v/>
      </c>
      <c r="V181" s="322" t="str">
        <f t="shared" si="16"/>
        <v/>
      </c>
      <c r="W181" s="292"/>
      <c r="X181" s="285"/>
      <c r="Y181" s="286"/>
      <c r="Z181" s="286"/>
      <c r="AA181" s="286"/>
      <c r="AB181" s="286"/>
      <c r="AC181" s="284"/>
      <c r="AD181" s="335"/>
      <c r="AE181" s="268"/>
      <c r="AF181" s="351"/>
      <c r="AG181" s="350"/>
      <c r="AH181" s="350"/>
      <c r="AI181" s="350"/>
      <c r="AJ181" s="350"/>
      <c r="AK181" s="350"/>
      <c r="AL181" s="350"/>
      <c r="AM181" s="350"/>
      <c r="AN181" s="350"/>
      <c r="AO181" s="352"/>
      <c r="AP181" s="353"/>
    </row>
    <row r="182" spans="1:42">
      <c r="A182" s="346"/>
      <c r="B182" s="347"/>
      <c r="C182" s="354"/>
      <c r="D182" s="355"/>
      <c r="E182" s="356"/>
      <c r="F182" s="318"/>
      <c r="G182" s="348"/>
      <c r="H182" s="349"/>
      <c r="I182" s="318"/>
      <c r="J182" s="370"/>
      <c r="K182" s="342"/>
      <c r="L182" s="350"/>
      <c r="M182" s="350"/>
      <c r="N182" s="350"/>
      <c r="O182" s="307"/>
      <c r="P182" s="308"/>
      <c r="Q182" s="405">
        <f t="shared" si="12"/>
        <v>0</v>
      </c>
      <c r="R182" s="406" t="str">
        <f t="shared" si="13"/>
        <v/>
      </c>
      <c r="S182" s="405"/>
      <c r="T182" s="407">
        <f t="shared" si="14"/>
        <v>0</v>
      </c>
      <c r="U182" s="321" t="str">
        <f t="shared" si="15"/>
        <v/>
      </c>
      <c r="V182" s="322" t="str">
        <f t="shared" si="16"/>
        <v/>
      </c>
      <c r="W182" s="292"/>
      <c r="X182" s="285"/>
      <c r="Y182" s="286"/>
      <c r="Z182" s="286"/>
      <c r="AA182" s="286"/>
      <c r="AB182" s="286"/>
      <c r="AC182" s="284"/>
      <c r="AD182" s="335"/>
      <c r="AE182" s="268"/>
      <c r="AF182" s="351"/>
      <c r="AG182" s="350"/>
      <c r="AH182" s="350"/>
      <c r="AI182" s="350"/>
      <c r="AJ182" s="350"/>
      <c r="AK182" s="350"/>
      <c r="AL182" s="350"/>
      <c r="AM182" s="350"/>
      <c r="AN182" s="350"/>
      <c r="AO182" s="352"/>
      <c r="AP182" s="353"/>
    </row>
    <row r="183" spans="1:42">
      <c r="A183" s="346"/>
      <c r="B183" s="347"/>
      <c r="C183" s="354"/>
      <c r="D183" s="355"/>
      <c r="E183" s="356"/>
      <c r="F183" s="318"/>
      <c r="G183" s="348"/>
      <c r="H183" s="349"/>
      <c r="I183" s="318"/>
      <c r="J183" s="370"/>
      <c r="K183" s="342"/>
      <c r="L183" s="350"/>
      <c r="M183" s="350"/>
      <c r="N183" s="350"/>
      <c r="O183" s="307"/>
      <c r="P183" s="308"/>
      <c r="Q183" s="405">
        <f t="shared" si="12"/>
        <v>0</v>
      </c>
      <c r="R183" s="406" t="str">
        <f t="shared" si="13"/>
        <v/>
      </c>
      <c r="S183" s="405"/>
      <c r="T183" s="407">
        <f t="shared" si="14"/>
        <v>0</v>
      </c>
      <c r="U183" s="321" t="str">
        <f t="shared" si="15"/>
        <v/>
      </c>
      <c r="V183" s="322" t="str">
        <f t="shared" si="16"/>
        <v/>
      </c>
      <c r="W183" s="292"/>
      <c r="X183" s="285"/>
      <c r="Y183" s="286"/>
      <c r="Z183" s="286"/>
      <c r="AA183" s="286"/>
      <c r="AB183" s="286"/>
      <c r="AC183" s="284">
        <f t="shared" ref="AC183:AC193" si="17">SUM(W183:AB183)</f>
        <v>0</v>
      </c>
      <c r="AD183" s="335">
        <f t="shared" ref="AD183:AD193" si="18">+K183</f>
        <v>0</v>
      </c>
      <c r="AE183" s="268"/>
      <c r="AF183" s="351"/>
      <c r="AG183" s="350"/>
      <c r="AH183" s="350"/>
      <c r="AI183" s="350"/>
      <c r="AJ183" s="350"/>
      <c r="AK183" s="350"/>
      <c r="AL183" s="350"/>
      <c r="AM183" s="350"/>
      <c r="AN183" s="350"/>
      <c r="AO183" s="352"/>
      <c r="AP183" s="353"/>
    </row>
    <row r="184" spans="1:42">
      <c r="A184" s="346"/>
      <c r="B184" s="347"/>
      <c r="C184" s="354"/>
      <c r="D184" s="355"/>
      <c r="E184" s="356"/>
      <c r="F184" s="318"/>
      <c r="G184" s="348"/>
      <c r="H184" s="349"/>
      <c r="I184" s="318"/>
      <c r="J184" s="370"/>
      <c r="K184" s="342"/>
      <c r="L184" s="350"/>
      <c r="M184" s="350"/>
      <c r="N184" s="350"/>
      <c r="O184" s="307"/>
      <c r="P184" s="308"/>
      <c r="Q184" s="405">
        <f t="shared" si="12"/>
        <v>0</v>
      </c>
      <c r="R184" s="406" t="str">
        <f t="shared" si="13"/>
        <v/>
      </c>
      <c r="S184" s="405"/>
      <c r="T184" s="407">
        <f t="shared" si="14"/>
        <v>0</v>
      </c>
      <c r="U184" s="321" t="str">
        <f t="shared" si="15"/>
        <v/>
      </c>
      <c r="V184" s="322" t="str">
        <f t="shared" si="16"/>
        <v/>
      </c>
      <c r="W184" s="292"/>
      <c r="X184" s="285"/>
      <c r="Y184" s="286"/>
      <c r="Z184" s="286"/>
      <c r="AA184" s="286"/>
      <c r="AB184" s="286"/>
      <c r="AC184" s="284">
        <f t="shared" si="17"/>
        <v>0</v>
      </c>
      <c r="AD184" s="335">
        <f t="shared" si="18"/>
        <v>0</v>
      </c>
      <c r="AE184" s="268"/>
      <c r="AF184" s="351"/>
      <c r="AG184" s="350"/>
      <c r="AH184" s="350"/>
      <c r="AI184" s="350"/>
      <c r="AJ184" s="350"/>
      <c r="AK184" s="350"/>
      <c r="AL184" s="350"/>
      <c r="AM184" s="350"/>
      <c r="AN184" s="350"/>
      <c r="AO184" s="352"/>
      <c r="AP184" s="353"/>
    </row>
    <row r="185" spans="1:42">
      <c r="A185" s="346"/>
      <c r="B185" s="347"/>
      <c r="C185" s="354"/>
      <c r="D185" s="355"/>
      <c r="E185" s="356"/>
      <c r="F185" s="318"/>
      <c r="G185" s="348"/>
      <c r="H185" s="349"/>
      <c r="I185" s="318"/>
      <c r="J185" s="370"/>
      <c r="K185" s="342"/>
      <c r="L185" s="350"/>
      <c r="M185" s="350"/>
      <c r="N185" s="350"/>
      <c r="O185" s="307"/>
      <c r="P185" s="308"/>
      <c r="Q185" s="405">
        <f t="shared" si="12"/>
        <v>0</v>
      </c>
      <c r="R185" s="406" t="str">
        <f t="shared" si="13"/>
        <v/>
      </c>
      <c r="S185" s="405"/>
      <c r="T185" s="407">
        <f t="shared" si="14"/>
        <v>0</v>
      </c>
      <c r="U185" s="321" t="str">
        <f t="shared" si="15"/>
        <v/>
      </c>
      <c r="V185" s="322" t="str">
        <f t="shared" si="16"/>
        <v/>
      </c>
      <c r="W185" s="292"/>
      <c r="X185" s="285"/>
      <c r="Y185" s="286"/>
      <c r="Z185" s="286"/>
      <c r="AA185" s="286"/>
      <c r="AB185" s="286"/>
      <c r="AC185" s="284">
        <f t="shared" si="17"/>
        <v>0</v>
      </c>
      <c r="AD185" s="335">
        <f t="shared" si="18"/>
        <v>0</v>
      </c>
      <c r="AE185" s="268"/>
      <c r="AF185" s="351"/>
      <c r="AG185" s="350"/>
      <c r="AH185" s="350"/>
      <c r="AI185" s="350"/>
      <c r="AJ185" s="350"/>
      <c r="AK185" s="350"/>
      <c r="AL185" s="350"/>
      <c r="AM185" s="350"/>
      <c r="AN185" s="350"/>
      <c r="AO185" s="352"/>
      <c r="AP185" s="353"/>
    </row>
    <row r="186" spans="1:42">
      <c r="A186" s="346"/>
      <c r="B186" s="347"/>
      <c r="C186" s="354"/>
      <c r="D186" s="355"/>
      <c r="E186" s="356"/>
      <c r="F186" s="318"/>
      <c r="G186" s="348"/>
      <c r="H186" s="349"/>
      <c r="I186" s="318"/>
      <c r="J186" s="370"/>
      <c r="K186" s="342"/>
      <c r="L186" s="350"/>
      <c r="M186" s="350"/>
      <c r="N186" s="350"/>
      <c r="O186" s="307"/>
      <c r="P186" s="308"/>
      <c r="Q186" s="405">
        <f t="shared" si="12"/>
        <v>0</v>
      </c>
      <c r="R186" s="406" t="str">
        <f t="shared" si="13"/>
        <v/>
      </c>
      <c r="S186" s="405"/>
      <c r="T186" s="407">
        <f t="shared" si="14"/>
        <v>0</v>
      </c>
      <c r="U186" s="321" t="str">
        <f t="shared" si="15"/>
        <v/>
      </c>
      <c r="V186" s="322" t="str">
        <f t="shared" si="16"/>
        <v/>
      </c>
      <c r="W186" s="292"/>
      <c r="X186" s="285"/>
      <c r="Y186" s="286"/>
      <c r="Z186" s="286"/>
      <c r="AA186" s="286"/>
      <c r="AB186" s="286"/>
      <c r="AC186" s="284">
        <f t="shared" si="17"/>
        <v>0</v>
      </c>
      <c r="AD186" s="335">
        <f t="shared" si="18"/>
        <v>0</v>
      </c>
      <c r="AE186" s="268"/>
      <c r="AF186" s="351"/>
      <c r="AG186" s="350"/>
      <c r="AH186" s="350"/>
      <c r="AI186" s="350"/>
      <c r="AJ186" s="350"/>
      <c r="AK186" s="350"/>
      <c r="AL186" s="350"/>
      <c r="AM186" s="350"/>
      <c r="AN186" s="350"/>
      <c r="AO186" s="352"/>
      <c r="AP186" s="353"/>
    </row>
    <row r="187" spans="1:42">
      <c r="A187" s="346"/>
      <c r="B187" s="347"/>
      <c r="C187" s="354"/>
      <c r="D187" s="355"/>
      <c r="E187" s="356"/>
      <c r="F187" s="318"/>
      <c r="G187" s="348"/>
      <c r="H187" s="349"/>
      <c r="I187" s="318"/>
      <c r="J187" s="370"/>
      <c r="K187" s="342"/>
      <c r="L187" s="350"/>
      <c r="M187" s="350"/>
      <c r="N187" s="350"/>
      <c r="O187" s="307"/>
      <c r="P187" s="308"/>
      <c r="Q187" s="405">
        <f t="shared" si="12"/>
        <v>0</v>
      </c>
      <c r="R187" s="406" t="str">
        <f t="shared" si="13"/>
        <v/>
      </c>
      <c r="S187" s="405"/>
      <c r="T187" s="407">
        <f t="shared" si="14"/>
        <v>0</v>
      </c>
      <c r="U187" s="321" t="str">
        <f t="shared" si="15"/>
        <v/>
      </c>
      <c r="V187" s="322" t="str">
        <f t="shared" si="16"/>
        <v/>
      </c>
      <c r="W187" s="292"/>
      <c r="X187" s="285"/>
      <c r="Y187" s="286"/>
      <c r="Z187" s="286"/>
      <c r="AA187" s="286"/>
      <c r="AB187" s="286"/>
      <c r="AC187" s="284">
        <f t="shared" si="17"/>
        <v>0</v>
      </c>
      <c r="AD187" s="335">
        <f t="shared" si="18"/>
        <v>0</v>
      </c>
      <c r="AE187" s="268"/>
      <c r="AF187" s="351"/>
      <c r="AG187" s="350"/>
      <c r="AH187" s="350"/>
      <c r="AI187" s="350"/>
      <c r="AJ187" s="350"/>
      <c r="AK187" s="350"/>
      <c r="AL187" s="350"/>
      <c r="AM187" s="350"/>
      <c r="AN187" s="350"/>
      <c r="AO187" s="352"/>
      <c r="AP187" s="353"/>
    </row>
    <row r="188" spans="1:42">
      <c r="A188" s="346"/>
      <c r="B188" s="347"/>
      <c r="C188" s="354"/>
      <c r="D188" s="355"/>
      <c r="E188" s="356"/>
      <c r="F188" s="318"/>
      <c r="G188" s="348"/>
      <c r="H188" s="349"/>
      <c r="I188" s="318"/>
      <c r="J188" s="370"/>
      <c r="K188" s="342"/>
      <c r="L188" s="350"/>
      <c r="M188" s="350"/>
      <c r="N188" s="350"/>
      <c r="O188" s="307"/>
      <c r="P188" s="308"/>
      <c r="Q188" s="405">
        <f t="shared" si="12"/>
        <v>0</v>
      </c>
      <c r="R188" s="406" t="str">
        <f t="shared" si="13"/>
        <v/>
      </c>
      <c r="S188" s="405"/>
      <c r="T188" s="407">
        <f t="shared" si="14"/>
        <v>0</v>
      </c>
      <c r="U188" s="321" t="str">
        <f t="shared" si="15"/>
        <v/>
      </c>
      <c r="V188" s="322" t="str">
        <f t="shared" si="16"/>
        <v/>
      </c>
      <c r="W188" s="292"/>
      <c r="X188" s="285"/>
      <c r="Y188" s="286"/>
      <c r="Z188" s="286"/>
      <c r="AA188" s="286"/>
      <c r="AB188" s="286"/>
      <c r="AC188" s="284">
        <f t="shared" si="17"/>
        <v>0</v>
      </c>
      <c r="AD188" s="335">
        <f t="shared" si="18"/>
        <v>0</v>
      </c>
      <c r="AE188" s="268"/>
      <c r="AF188" s="351"/>
      <c r="AG188" s="350"/>
      <c r="AH188" s="350"/>
      <c r="AI188" s="350"/>
      <c r="AJ188" s="350"/>
      <c r="AK188" s="350"/>
      <c r="AL188" s="350"/>
      <c r="AM188" s="350"/>
      <c r="AN188" s="350"/>
      <c r="AO188" s="352"/>
      <c r="AP188" s="353"/>
    </row>
    <row r="189" spans="1:42">
      <c r="A189" s="346"/>
      <c r="B189" s="347"/>
      <c r="C189" s="354"/>
      <c r="D189" s="355"/>
      <c r="E189" s="356"/>
      <c r="F189" s="318"/>
      <c r="G189" s="348"/>
      <c r="H189" s="349"/>
      <c r="I189" s="318"/>
      <c r="J189" s="370"/>
      <c r="K189" s="342"/>
      <c r="L189" s="350"/>
      <c r="M189" s="350"/>
      <c r="N189" s="350"/>
      <c r="O189" s="307"/>
      <c r="P189" s="308"/>
      <c r="Q189" s="405">
        <f t="shared" si="12"/>
        <v>0</v>
      </c>
      <c r="R189" s="406" t="str">
        <f t="shared" si="13"/>
        <v/>
      </c>
      <c r="S189" s="405"/>
      <c r="T189" s="407">
        <f t="shared" si="14"/>
        <v>0</v>
      </c>
      <c r="U189" s="321" t="str">
        <f t="shared" si="15"/>
        <v/>
      </c>
      <c r="V189" s="322" t="str">
        <f t="shared" si="16"/>
        <v/>
      </c>
      <c r="W189" s="292"/>
      <c r="X189" s="285"/>
      <c r="Y189" s="286"/>
      <c r="Z189" s="286"/>
      <c r="AA189" s="286"/>
      <c r="AB189" s="286"/>
      <c r="AC189" s="284">
        <f t="shared" si="17"/>
        <v>0</v>
      </c>
      <c r="AD189" s="335">
        <f t="shared" si="18"/>
        <v>0</v>
      </c>
      <c r="AE189" s="268"/>
      <c r="AF189" s="351"/>
      <c r="AG189" s="350"/>
      <c r="AH189" s="350"/>
      <c r="AI189" s="350"/>
      <c r="AJ189" s="350"/>
      <c r="AK189" s="350"/>
      <c r="AL189" s="350"/>
      <c r="AM189" s="350"/>
      <c r="AN189" s="350"/>
      <c r="AO189" s="352"/>
      <c r="AP189" s="353"/>
    </row>
    <row r="190" spans="1:42">
      <c r="A190" s="346"/>
      <c r="B190" s="347"/>
      <c r="C190" s="354"/>
      <c r="D190" s="355"/>
      <c r="E190" s="356"/>
      <c r="F190" s="318"/>
      <c r="G190" s="348"/>
      <c r="H190" s="349"/>
      <c r="I190" s="318"/>
      <c r="J190" s="370"/>
      <c r="K190" s="342"/>
      <c r="L190" s="350"/>
      <c r="M190" s="350"/>
      <c r="N190" s="350"/>
      <c r="O190" s="307"/>
      <c r="P190" s="308"/>
      <c r="Q190" s="405">
        <f t="shared" si="12"/>
        <v>0</v>
      </c>
      <c r="R190" s="406" t="str">
        <f t="shared" si="13"/>
        <v/>
      </c>
      <c r="S190" s="405"/>
      <c r="T190" s="407">
        <f t="shared" si="14"/>
        <v>0</v>
      </c>
      <c r="U190" s="321" t="str">
        <f t="shared" si="15"/>
        <v/>
      </c>
      <c r="V190" s="322" t="str">
        <f t="shared" si="16"/>
        <v/>
      </c>
      <c r="W190" s="292"/>
      <c r="X190" s="285"/>
      <c r="Y190" s="286"/>
      <c r="Z190" s="286"/>
      <c r="AA190" s="286"/>
      <c r="AB190" s="286"/>
      <c r="AC190" s="284">
        <f t="shared" si="17"/>
        <v>0</v>
      </c>
      <c r="AD190" s="335">
        <f t="shared" si="18"/>
        <v>0</v>
      </c>
      <c r="AE190" s="268"/>
      <c r="AF190" s="351"/>
      <c r="AG190" s="350"/>
      <c r="AH190" s="350"/>
      <c r="AI190" s="350"/>
      <c r="AJ190" s="350"/>
      <c r="AK190" s="350"/>
      <c r="AL190" s="350"/>
      <c r="AM190" s="350"/>
      <c r="AN190" s="350"/>
      <c r="AO190" s="352"/>
      <c r="AP190" s="353"/>
    </row>
    <row r="191" spans="1:42">
      <c r="A191" s="346"/>
      <c r="B191" s="347"/>
      <c r="C191" s="354"/>
      <c r="D191" s="355"/>
      <c r="E191" s="356"/>
      <c r="F191" s="318"/>
      <c r="G191" s="348"/>
      <c r="H191" s="349"/>
      <c r="I191" s="318"/>
      <c r="J191" s="370"/>
      <c r="K191" s="342"/>
      <c r="L191" s="350"/>
      <c r="M191" s="350"/>
      <c r="N191" s="350"/>
      <c r="O191" s="307"/>
      <c r="P191" s="308"/>
      <c r="Q191" s="405">
        <f t="shared" si="12"/>
        <v>0</v>
      </c>
      <c r="R191" s="406" t="str">
        <f t="shared" si="13"/>
        <v/>
      </c>
      <c r="S191" s="405"/>
      <c r="T191" s="407">
        <f t="shared" si="14"/>
        <v>0</v>
      </c>
      <c r="U191" s="321" t="str">
        <f t="shared" si="15"/>
        <v/>
      </c>
      <c r="V191" s="322" t="str">
        <f t="shared" si="16"/>
        <v/>
      </c>
      <c r="W191" s="292"/>
      <c r="X191" s="285"/>
      <c r="Y191" s="286"/>
      <c r="Z191" s="286"/>
      <c r="AA191" s="286"/>
      <c r="AB191" s="286"/>
      <c r="AC191" s="284">
        <f t="shared" si="17"/>
        <v>0</v>
      </c>
      <c r="AD191" s="335">
        <f t="shared" si="18"/>
        <v>0</v>
      </c>
      <c r="AE191" s="268"/>
      <c r="AF191" s="351"/>
      <c r="AG191" s="350"/>
      <c r="AH191" s="350"/>
      <c r="AI191" s="350"/>
      <c r="AJ191" s="350"/>
      <c r="AK191" s="350"/>
      <c r="AL191" s="350"/>
      <c r="AM191" s="350"/>
      <c r="AN191" s="350"/>
      <c r="AO191" s="352"/>
      <c r="AP191" s="353"/>
    </row>
    <row r="192" spans="1:42">
      <c r="A192" s="346"/>
      <c r="B192" s="347"/>
      <c r="C192" s="354"/>
      <c r="D192" s="355"/>
      <c r="E192" s="356"/>
      <c r="F192" s="318"/>
      <c r="G192" s="348"/>
      <c r="H192" s="349"/>
      <c r="I192" s="318"/>
      <c r="J192" s="370"/>
      <c r="K192" s="342"/>
      <c r="L192" s="350"/>
      <c r="M192" s="350"/>
      <c r="N192" s="350"/>
      <c r="O192" s="307"/>
      <c r="P192" s="308"/>
      <c r="Q192" s="405">
        <f t="shared" si="12"/>
        <v>0</v>
      </c>
      <c r="R192" s="406" t="str">
        <f t="shared" si="13"/>
        <v/>
      </c>
      <c r="S192" s="405"/>
      <c r="T192" s="407">
        <f t="shared" si="14"/>
        <v>0</v>
      </c>
      <c r="U192" s="321" t="str">
        <f t="shared" si="15"/>
        <v/>
      </c>
      <c r="V192" s="322" t="str">
        <f t="shared" si="16"/>
        <v/>
      </c>
      <c r="W192" s="292"/>
      <c r="X192" s="285"/>
      <c r="Y192" s="286"/>
      <c r="Z192" s="286"/>
      <c r="AA192" s="286"/>
      <c r="AB192" s="286"/>
      <c r="AC192" s="284">
        <f t="shared" si="17"/>
        <v>0</v>
      </c>
      <c r="AD192" s="335">
        <f t="shared" si="18"/>
        <v>0</v>
      </c>
      <c r="AE192" s="268"/>
      <c r="AF192" s="351"/>
      <c r="AG192" s="350"/>
      <c r="AH192" s="350"/>
      <c r="AI192" s="350"/>
      <c r="AJ192" s="350"/>
      <c r="AK192" s="350"/>
      <c r="AL192" s="350"/>
      <c r="AM192" s="350"/>
      <c r="AN192" s="350"/>
      <c r="AO192" s="352"/>
      <c r="AP192" s="353"/>
    </row>
    <row r="193" spans="1:42">
      <c r="A193" s="346"/>
      <c r="B193" s="347"/>
      <c r="C193" s="354"/>
      <c r="D193" s="355"/>
      <c r="E193" s="356"/>
      <c r="F193" s="318"/>
      <c r="G193" s="348"/>
      <c r="H193" s="349"/>
      <c r="I193" s="318"/>
      <c r="J193" s="370"/>
      <c r="K193" s="342"/>
      <c r="L193" s="350"/>
      <c r="M193" s="350"/>
      <c r="N193" s="350"/>
      <c r="O193" s="307"/>
      <c r="P193" s="308"/>
      <c r="Q193" s="405">
        <f t="shared" si="12"/>
        <v>0</v>
      </c>
      <c r="R193" s="406" t="str">
        <f t="shared" si="13"/>
        <v/>
      </c>
      <c r="S193" s="405"/>
      <c r="T193" s="407">
        <f t="shared" si="14"/>
        <v>0</v>
      </c>
      <c r="U193" s="321" t="str">
        <f t="shared" si="15"/>
        <v/>
      </c>
      <c r="V193" s="322" t="str">
        <f t="shared" si="16"/>
        <v/>
      </c>
      <c r="W193" s="292"/>
      <c r="X193" s="285"/>
      <c r="Y193" s="286"/>
      <c r="Z193" s="286"/>
      <c r="AA193" s="286"/>
      <c r="AB193" s="286"/>
      <c r="AC193" s="284">
        <f t="shared" si="17"/>
        <v>0</v>
      </c>
      <c r="AD193" s="335">
        <f t="shared" si="18"/>
        <v>0</v>
      </c>
      <c r="AE193" s="268"/>
      <c r="AF193" s="351"/>
      <c r="AG193" s="350"/>
      <c r="AH193" s="350"/>
      <c r="AI193" s="350"/>
      <c r="AJ193" s="350"/>
      <c r="AK193" s="350"/>
      <c r="AL193" s="350"/>
      <c r="AM193" s="350"/>
      <c r="AN193" s="350"/>
      <c r="AO193" s="352"/>
      <c r="AP193" s="353"/>
    </row>
    <row r="194" spans="1:42">
      <c r="A194" s="346"/>
      <c r="B194" s="347"/>
      <c r="C194" s="354"/>
      <c r="D194" s="355"/>
      <c r="E194" s="356"/>
      <c r="F194" s="318"/>
      <c r="G194" s="348"/>
      <c r="H194" s="349"/>
      <c r="I194" s="318"/>
      <c r="J194" s="370"/>
      <c r="K194" s="342"/>
      <c r="L194" s="350"/>
      <c r="M194" s="350"/>
      <c r="N194" s="350"/>
      <c r="O194" s="307"/>
      <c r="P194" s="308"/>
      <c r="Q194" s="405">
        <f t="shared" ref="Q194:Q200" si="19">+P194*O194</f>
        <v>0</v>
      </c>
      <c r="R194" s="406" t="str">
        <f t="shared" ref="R194:R200" si="20">+IF(AND(Q194&gt;1,Q194&lt;5),"BAJO",IF(AND(Q194&gt;5,Q194&lt;9),"MEDIO",IF(AND(Q194&gt;9,Q194&lt;21),"ALTO",IF(AND(Q194&gt;23,Q194&lt;41),"MUY ALTO",""))))</f>
        <v/>
      </c>
      <c r="S194" s="405"/>
      <c r="T194" s="407">
        <f t="shared" ref="T194:T200" si="21">+S194*Q194</f>
        <v>0</v>
      </c>
      <c r="U194" s="321" t="str">
        <f t="shared" ref="U194:U200" si="22">+IF(AND(T194&gt;19,T194&lt;41),"IV",IF(AND(T194&gt;39,T194&lt;121),"III",IF(AND(T194&gt;149,T194&lt;501),"II",IF(AND(T194&gt;599,T194&lt;4001),"I",""))))</f>
        <v/>
      </c>
      <c r="V194" s="322" t="str">
        <f t="shared" ref="V194:V200" si="23">+IF(AND(T194&gt;19,T194&lt;41),"Tolerable",IF(AND(T194&gt;39,T194&lt;121),"Moderado",IF(AND(T194&gt;149,T194&lt;501),"Importante",IF(AND(T194&gt;599,T194&lt;4001),"No Aceptable",""))))</f>
        <v/>
      </c>
      <c r="W194" s="292"/>
      <c r="X194" s="285"/>
      <c r="Y194" s="286"/>
      <c r="Z194" s="286"/>
      <c r="AA194" s="286"/>
      <c r="AB194" s="286"/>
      <c r="AC194" s="284">
        <f t="shared" ref="AC194:AC200" si="24">SUM(W194:AB194)</f>
        <v>0</v>
      </c>
      <c r="AD194" s="335">
        <f t="shared" ref="AD194:AD200" si="25">+K194</f>
        <v>0</v>
      </c>
      <c r="AE194" s="268"/>
      <c r="AF194" s="351"/>
      <c r="AG194" s="350"/>
      <c r="AH194" s="350"/>
      <c r="AI194" s="350"/>
      <c r="AJ194" s="350"/>
      <c r="AK194" s="350"/>
      <c r="AL194" s="350"/>
      <c r="AM194" s="350"/>
      <c r="AN194" s="350"/>
      <c r="AO194" s="352"/>
      <c r="AP194" s="353"/>
    </row>
    <row r="195" spans="1:42">
      <c r="A195" s="346"/>
      <c r="B195" s="347"/>
      <c r="C195" s="354"/>
      <c r="D195" s="355"/>
      <c r="E195" s="356"/>
      <c r="F195" s="318"/>
      <c r="G195" s="348"/>
      <c r="H195" s="349"/>
      <c r="I195" s="318"/>
      <c r="J195" s="370"/>
      <c r="K195" s="342"/>
      <c r="L195" s="350"/>
      <c r="M195" s="350"/>
      <c r="N195" s="350"/>
      <c r="O195" s="307"/>
      <c r="P195" s="308"/>
      <c r="Q195" s="405">
        <f t="shared" si="19"/>
        <v>0</v>
      </c>
      <c r="R195" s="406" t="str">
        <f t="shared" si="20"/>
        <v/>
      </c>
      <c r="S195" s="405"/>
      <c r="T195" s="407">
        <f t="shared" si="21"/>
        <v>0</v>
      </c>
      <c r="U195" s="321" t="str">
        <f t="shared" si="22"/>
        <v/>
      </c>
      <c r="V195" s="322" t="str">
        <f t="shared" si="23"/>
        <v/>
      </c>
      <c r="W195" s="292"/>
      <c r="X195" s="285"/>
      <c r="Y195" s="286"/>
      <c r="Z195" s="286"/>
      <c r="AA195" s="286"/>
      <c r="AB195" s="286"/>
      <c r="AC195" s="284">
        <f t="shared" si="24"/>
        <v>0</v>
      </c>
      <c r="AD195" s="335">
        <f t="shared" si="25"/>
        <v>0</v>
      </c>
      <c r="AE195" s="268"/>
      <c r="AF195" s="351"/>
      <c r="AG195" s="350"/>
      <c r="AH195" s="350"/>
      <c r="AI195" s="350"/>
      <c r="AJ195" s="350"/>
      <c r="AK195" s="350"/>
      <c r="AL195" s="350"/>
      <c r="AM195" s="350"/>
      <c r="AN195" s="350"/>
      <c r="AO195" s="352"/>
      <c r="AP195" s="353"/>
    </row>
    <row r="196" spans="1:42">
      <c r="A196" s="346"/>
      <c r="B196" s="347"/>
      <c r="C196" s="354"/>
      <c r="D196" s="355"/>
      <c r="E196" s="356"/>
      <c r="F196" s="318"/>
      <c r="G196" s="348"/>
      <c r="H196" s="349"/>
      <c r="I196" s="318"/>
      <c r="J196" s="370"/>
      <c r="K196" s="342"/>
      <c r="L196" s="350"/>
      <c r="M196" s="350"/>
      <c r="N196" s="350"/>
      <c r="O196" s="307"/>
      <c r="P196" s="308"/>
      <c r="Q196" s="405">
        <f t="shared" si="19"/>
        <v>0</v>
      </c>
      <c r="R196" s="406" t="str">
        <f t="shared" si="20"/>
        <v/>
      </c>
      <c r="S196" s="405"/>
      <c r="T196" s="407">
        <f t="shared" si="21"/>
        <v>0</v>
      </c>
      <c r="U196" s="321" t="str">
        <f t="shared" si="22"/>
        <v/>
      </c>
      <c r="V196" s="322" t="str">
        <f t="shared" si="23"/>
        <v/>
      </c>
      <c r="W196" s="292"/>
      <c r="X196" s="285"/>
      <c r="Y196" s="286"/>
      <c r="Z196" s="286"/>
      <c r="AA196" s="286"/>
      <c r="AB196" s="286"/>
      <c r="AC196" s="284">
        <f t="shared" si="24"/>
        <v>0</v>
      </c>
      <c r="AD196" s="335">
        <f t="shared" si="25"/>
        <v>0</v>
      </c>
      <c r="AE196" s="268"/>
      <c r="AF196" s="351"/>
      <c r="AG196" s="350"/>
      <c r="AH196" s="350"/>
      <c r="AI196" s="350"/>
      <c r="AJ196" s="350"/>
      <c r="AK196" s="350"/>
      <c r="AL196" s="350"/>
      <c r="AM196" s="350"/>
      <c r="AN196" s="350"/>
      <c r="AO196" s="352"/>
      <c r="AP196" s="353"/>
    </row>
    <row r="197" spans="1:42">
      <c r="A197" s="346"/>
      <c r="B197" s="347"/>
      <c r="C197" s="354"/>
      <c r="D197" s="355"/>
      <c r="E197" s="356"/>
      <c r="F197" s="318"/>
      <c r="G197" s="348"/>
      <c r="H197" s="349"/>
      <c r="I197" s="318"/>
      <c r="J197" s="370"/>
      <c r="K197" s="342"/>
      <c r="L197" s="350"/>
      <c r="M197" s="350"/>
      <c r="N197" s="350"/>
      <c r="O197" s="307"/>
      <c r="P197" s="308"/>
      <c r="Q197" s="405">
        <f t="shared" si="19"/>
        <v>0</v>
      </c>
      <c r="R197" s="406" t="str">
        <f t="shared" si="20"/>
        <v/>
      </c>
      <c r="S197" s="405"/>
      <c r="T197" s="407">
        <f t="shared" si="21"/>
        <v>0</v>
      </c>
      <c r="U197" s="321" t="str">
        <f t="shared" si="22"/>
        <v/>
      </c>
      <c r="V197" s="322" t="str">
        <f t="shared" si="23"/>
        <v/>
      </c>
      <c r="W197" s="292"/>
      <c r="X197" s="285"/>
      <c r="Y197" s="286"/>
      <c r="Z197" s="286"/>
      <c r="AA197" s="286"/>
      <c r="AB197" s="286"/>
      <c r="AC197" s="284">
        <f t="shared" si="24"/>
        <v>0</v>
      </c>
      <c r="AD197" s="335">
        <f t="shared" si="25"/>
        <v>0</v>
      </c>
      <c r="AE197" s="268"/>
      <c r="AF197" s="351"/>
      <c r="AG197" s="350"/>
      <c r="AH197" s="350"/>
      <c r="AI197" s="350"/>
      <c r="AJ197" s="350"/>
      <c r="AK197" s="350"/>
      <c r="AL197" s="350"/>
      <c r="AM197" s="350"/>
      <c r="AN197" s="350"/>
      <c r="AO197" s="352"/>
      <c r="AP197" s="353"/>
    </row>
    <row r="198" spans="1:42">
      <c r="A198" s="346"/>
      <c r="B198" s="347"/>
      <c r="C198" s="354"/>
      <c r="D198" s="355"/>
      <c r="E198" s="356"/>
      <c r="F198" s="318"/>
      <c r="G198" s="348"/>
      <c r="H198" s="349"/>
      <c r="I198" s="318"/>
      <c r="J198" s="370"/>
      <c r="K198" s="342"/>
      <c r="L198" s="350"/>
      <c r="M198" s="350"/>
      <c r="N198" s="350"/>
      <c r="O198" s="307"/>
      <c r="P198" s="308"/>
      <c r="Q198" s="405">
        <f t="shared" si="19"/>
        <v>0</v>
      </c>
      <c r="R198" s="406" t="str">
        <f t="shared" si="20"/>
        <v/>
      </c>
      <c r="S198" s="405"/>
      <c r="T198" s="407">
        <f t="shared" si="21"/>
        <v>0</v>
      </c>
      <c r="U198" s="321" t="str">
        <f t="shared" si="22"/>
        <v/>
      </c>
      <c r="V198" s="322" t="str">
        <f t="shared" si="23"/>
        <v/>
      </c>
      <c r="W198" s="292"/>
      <c r="X198" s="285"/>
      <c r="Y198" s="286"/>
      <c r="Z198" s="286"/>
      <c r="AA198" s="286"/>
      <c r="AB198" s="286"/>
      <c r="AC198" s="284">
        <f t="shared" si="24"/>
        <v>0</v>
      </c>
      <c r="AD198" s="335">
        <f t="shared" si="25"/>
        <v>0</v>
      </c>
      <c r="AE198" s="268"/>
      <c r="AF198" s="351"/>
      <c r="AG198" s="350"/>
      <c r="AH198" s="350"/>
      <c r="AI198" s="350"/>
      <c r="AJ198" s="350"/>
      <c r="AK198" s="350"/>
      <c r="AL198" s="350"/>
      <c r="AM198" s="350"/>
      <c r="AN198" s="350"/>
      <c r="AO198" s="352"/>
      <c r="AP198" s="353"/>
    </row>
    <row r="199" spans="1:42">
      <c r="A199" s="346"/>
      <c r="B199" s="347"/>
      <c r="C199" s="354"/>
      <c r="D199" s="355"/>
      <c r="E199" s="356"/>
      <c r="F199" s="318"/>
      <c r="G199" s="348"/>
      <c r="H199" s="349"/>
      <c r="I199" s="318"/>
      <c r="J199" s="370"/>
      <c r="K199" s="342"/>
      <c r="L199" s="350"/>
      <c r="M199" s="350"/>
      <c r="N199" s="350"/>
      <c r="O199" s="307"/>
      <c r="P199" s="308"/>
      <c r="Q199" s="405">
        <f t="shared" si="19"/>
        <v>0</v>
      </c>
      <c r="R199" s="406" t="str">
        <f t="shared" si="20"/>
        <v/>
      </c>
      <c r="S199" s="405"/>
      <c r="T199" s="407">
        <f t="shared" si="21"/>
        <v>0</v>
      </c>
      <c r="U199" s="321" t="str">
        <f t="shared" si="22"/>
        <v/>
      </c>
      <c r="V199" s="322" t="str">
        <f t="shared" si="23"/>
        <v/>
      </c>
      <c r="W199" s="292"/>
      <c r="X199" s="285"/>
      <c r="Y199" s="286"/>
      <c r="Z199" s="286"/>
      <c r="AA199" s="286"/>
      <c r="AB199" s="286"/>
      <c r="AC199" s="284">
        <f t="shared" si="24"/>
        <v>0</v>
      </c>
      <c r="AD199" s="335">
        <f t="shared" si="25"/>
        <v>0</v>
      </c>
      <c r="AE199" s="268"/>
      <c r="AF199" s="351"/>
      <c r="AG199" s="350"/>
      <c r="AH199" s="350"/>
      <c r="AI199" s="350"/>
      <c r="AJ199" s="350"/>
      <c r="AK199" s="350"/>
      <c r="AL199" s="350"/>
      <c r="AM199" s="350"/>
      <c r="AN199" s="350"/>
      <c r="AO199" s="352"/>
      <c r="AP199" s="353"/>
    </row>
    <row r="200" spans="1:42">
      <c r="A200" s="346"/>
      <c r="B200" s="347"/>
      <c r="C200" s="354"/>
      <c r="D200" s="355"/>
      <c r="E200" s="356"/>
      <c r="F200" s="318"/>
      <c r="G200" s="348"/>
      <c r="H200" s="349"/>
      <c r="I200" s="318"/>
      <c r="J200" s="370"/>
      <c r="K200" s="342"/>
      <c r="L200" s="350"/>
      <c r="M200" s="350"/>
      <c r="N200" s="350"/>
      <c r="O200" s="307"/>
      <c r="P200" s="308"/>
      <c r="Q200" s="405">
        <f t="shared" si="19"/>
        <v>0</v>
      </c>
      <c r="R200" s="406" t="str">
        <f t="shared" si="20"/>
        <v/>
      </c>
      <c r="S200" s="405"/>
      <c r="T200" s="407">
        <f t="shared" si="21"/>
        <v>0</v>
      </c>
      <c r="U200" s="321" t="str">
        <f t="shared" si="22"/>
        <v/>
      </c>
      <c r="V200" s="322" t="str">
        <f t="shared" si="23"/>
        <v/>
      </c>
      <c r="W200" s="292"/>
      <c r="X200" s="285"/>
      <c r="Y200" s="286"/>
      <c r="Z200" s="286"/>
      <c r="AA200" s="286"/>
      <c r="AB200" s="286"/>
      <c r="AC200" s="284">
        <f t="shared" si="24"/>
        <v>0</v>
      </c>
      <c r="AD200" s="335">
        <f t="shared" si="25"/>
        <v>0</v>
      </c>
      <c r="AE200" s="268"/>
      <c r="AF200" s="351"/>
      <c r="AG200" s="350"/>
      <c r="AH200" s="350"/>
      <c r="AI200" s="350"/>
      <c r="AJ200" s="350"/>
      <c r="AK200" s="350"/>
      <c r="AL200" s="350"/>
      <c r="AM200" s="350"/>
      <c r="AN200" s="350"/>
      <c r="AO200" s="352"/>
      <c r="AP200" s="353"/>
    </row>
    <row r="236" spans="4:15">
      <c r="D236" s="510" t="s">
        <v>31</v>
      </c>
      <c r="E236" s="510"/>
      <c r="F236" s="510"/>
      <c r="G236" s="510"/>
      <c r="H236" s="510"/>
      <c r="I236" s="510"/>
      <c r="J236" s="510"/>
      <c r="K236" s="510"/>
      <c r="L236" s="510"/>
      <c r="M236" s="510"/>
      <c r="N236" s="510"/>
      <c r="O236" s="510"/>
    </row>
    <row r="237" spans="4:15">
      <c r="D237" s="287" t="s">
        <v>30</v>
      </c>
      <c r="E237" s="508" t="s">
        <v>32</v>
      </c>
      <c r="F237" s="508"/>
      <c r="G237" s="508"/>
      <c r="H237" s="508"/>
      <c r="I237" s="508"/>
      <c r="J237" s="508"/>
      <c r="K237" s="508"/>
      <c r="L237" s="508"/>
      <c r="M237" s="508"/>
      <c r="N237" s="508"/>
      <c r="O237" s="508"/>
    </row>
    <row r="238" spans="4:15">
      <c r="D238" s="288"/>
      <c r="E238" s="509"/>
      <c r="F238" s="509"/>
      <c r="G238" s="509"/>
      <c r="H238" s="509"/>
      <c r="I238" s="509"/>
      <c r="J238" s="509"/>
      <c r="K238" s="509"/>
      <c r="L238" s="509"/>
      <c r="M238" s="509"/>
      <c r="N238" s="509"/>
      <c r="O238" s="509"/>
    </row>
    <row r="239" spans="4:15">
      <c r="D239" s="288"/>
      <c r="E239" s="509"/>
      <c r="F239" s="509"/>
      <c r="G239" s="509"/>
      <c r="H239" s="509"/>
      <c r="I239" s="509"/>
      <c r="J239" s="509"/>
      <c r="K239" s="509"/>
      <c r="L239" s="509"/>
      <c r="M239" s="509"/>
      <c r="N239" s="509"/>
      <c r="O239" s="509"/>
    </row>
    <row r="240" spans="4:15">
      <c r="D240" s="288"/>
      <c r="E240" s="509"/>
      <c r="F240" s="509"/>
      <c r="G240" s="509"/>
      <c r="H240" s="509"/>
      <c r="I240" s="509"/>
      <c r="J240" s="509"/>
      <c r="K240" s="509"/>
      <c r="L240" s="509"/>
      <c r="M240" s="509"/>
      <c r="N240" s="509"/>
      <c r="O240" s="509"/>
    </row>
    <row r="241" spans="4:15">
      <c r="D241" s="288"/>
      <c r="E241" s="509"/>
      <c r="F241" s="509"/>
      <c r="G241" s="509"/>
      <c r="H241" s="509"/>
      <c r="I241" s="509"/>
      <c r="J241" s="509"/>
      <c r="K241" s="509"/>
      <c r="L241" s="509"/>
      <c r="M241" s="509"/>
      <c r="N241" s="509"/>
      <c r="O241" s="509"/>
    </row>
    <row r="242" spans="4:15">
      <c r="D242" s="288"/>
      <c r="E242" s="509"/>
      <c r="F242" s="509"/>
      <c r="G242" s="509"/>
      <c r="H242" s="509"/>
      <c r="I242" s="509"/>
      <c r="J242" s="509"/>
      <c r="K242" s="509"/>
      <c r="L242" s="509"/>
      <c r="M242" s="509"/>
      <c r="N242" s="509"/>
      <c r="O242" s="509"/>
    </row>
  </sheetData>
  <sheetProtection formatCells="0" formatColumns="0" formatRows="0" insertColumns="0" insertRows="0" insertHyperlinks="0" deleteColumns="0" deleteRows="0" autoFilter="0" pivotTables="0"/>
  <dataConsolidate/>
  <mergeCells count="54">
    <mergeCell ref="A15:A39"/>
    <mergeCell ref="O5:V5"/>
    <mergeCell ref="O6:V6"/>
    <mergeCell ref="E241:O241"/>
    <mergeCell ref="E242:O242"/>
    <mergeCell ref="E15:E29"/>
    <mergeCell ref="E30:E39"/>
    <mergeCell ref="B15:B39"/>
    <mergeCell ref="A5:J5"/>
    <mergeCell ref="K5:N5"/>
    <mergeCell ref="A6:J6"/>
    <mergeCell ref="K6:N6"/>
    <mergeCell ref="B11:B14"/>
    <mergeCell ref="A11:A14"/>
    <mergeCell ref="D15:D54"/>
    <mergeCell ref="C15:C54"/>
    <mergeCell ref="AP11:AP14"/>
    <mergeCell ref="E237:O237"/>
    <mergeCell ref="E238:O238"/>
    <mergeCell ref="E239:O239"/>
    <mergeCell ref="E240:O240"/>
    <mergeCell ref="D236:O236"/>
    <mergeCell ref="K11:K14"/>
    <mergeCell ref="AE13:AE14"/>
    <mergeCell ref="E13:E14"/>
    <mergeCell ref="F13:F14"/>
    <mergeCell ref="AD13:AD14"/>
    <mergeCell ref="L11:N12"/>
    <mergeCell ref="L13:L14"/>
    <mergeCell ref="M13:M14"/>
    <mergeCell ref="N13:N14"/>
    <mergeCell ref="E40:E54"/>
    <mergeCell ref="A1:AN3"/>
    <mergeCell ref="D13:D14"/>
    <mergeCell ref="G13:G14"/>
    <mergeCell ref="H13:H14"/>
    <mergeCell ref="I13:I14"/>
    <mergeCell ref="J13:J14"/>
    <mergeCell ref="S13:U13"/>
    <mergeCell ref="AF13:AG13"/>
    <mergeCell ref="AH13:AI13"/>
    <mergeCell ref="AJ13:AK13"/>
    <mergeCell ref="AL13:AM13"/>
    <mergeCell ref="AN13:AO13"/>
    <mergeCell ref="W13:AC13"/>
    <mergeCell ref="C11:C14"/>
    <mergeCell ref="D11:H12"/>
    <mergeCell ref="I11:J12"/>
    <mergeCell ref="W8:AM8"/>
    <mergeCell ref="O11:U12"/>
    <mergeCell ref="V11:V14"/>
    <mergeCell ref="W11:AE12"/>
    <mergeCell ref="AF11:AO12"/>
    <mergeCell ref="O13:R13"/>
  </mergeCells>
  <conditionalFormatting sqref="U15:U39 U55:U200">
    <cfRule type="cellIs" dxfId="15" priority="30" operator="equal">
      <formula>"I"</formula>
    </cfRule>
  </conditionalFormatting>
  <conditionalFormatting sqref="U40:U54">
    <cfRule type="cellIs" dxfId="14" priority="8" operator="equal">
      <formula>"I"</formula>
    </cfRule>
  </conditionalFormatting>
  <dataValidations count="3">
    <dataValidation type="list" allowBlank="1" showInputMessage="1" showErrorMessage="1" sqref="J15:J200">
      <formula1>INDIRECT(I15)</formula1>
    </dataValidation>
    <dataValidation type="list" allowBlank="1" showInputMessage="1" showErrorMessage="1" sqref="AE30:AE39 AE55:AE200">
      <formula1>Legal</formula1>
    </dataValidation>
    <dataValidation type="list" allowBlank="1" showInputMessage="1" showErrorMessage="1" sqref="K15:K200">
      <formula1>efecto</formula1>
    </dataValidation>
  </dataValidations>
  <printOptions horizontalCentered="1" verticalCentered="1"/>
  <pageMargins left="0.15748031496062992" right="0.15748031496062992" top="0.74803149606299213" bottom="0.74803149606299213" header="0.31496062992125984" footer="0.31496062992125984"/>
  <pageSetup paperSize="8" scale="35" orientation="landscape" r:id="rId1"/>
  <headerFooter>
    <oddFooter>&amp;C&amp;"Arial,Normal"&amp;18Departamento Médico y Salud Ocupacional
Calle 20 No. 1 - 38, Casa Fe3, Bogotá – Colombia. Comn: [571] 3394949/99 Ext.:3305/2590/2144/2095
E-mail: seguridadindustrial@uniandes.edu.co - emergencias@uniandes.edu.co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7949EB7-F37A-44E1-B023-2257D3DB097A}">
            <xm:f>'tablas de valoracion'!$J$53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B191E414-093C-4D00-9D29-6F4D0332D9BD}">
            <xm:f>'tablas de valoracion'!$J$52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E7A0B84-CFB0-4F1F-8A6D-5386B9AB3280}">
            <xm:f>'tablas de valoracion'!$J$51</xm:f>
            <x14:dxf>
              <fill>
                <patternFill>
                  <bgColor rgb="FFFFC000"/>
                </patternFill>
              </fill>
            </x14:dxf>
          </x14:cfRule>
          <xm:sqref>U15:U39 U55:U200</xm:sqref>
        </x14:conditionalFormatting>
        <x14:conditionalFormatting xmlns:xm="http://schemas.microsoft.com/office/excel/2006/main">
          <x14:cfRule type="cellIs" priority="21" operator="equal" id="{F0C3CC01-51F3-4C93-9FF5-4E7138ECEE41}">
            <xm:f>'tablas de valoracion'!$E$67</xm:f>
            <x14:dxf>
              <fill>
                <patternFill>
                  <bgColor rgb="FF00B050"/>
                </patternFill>
              </fill>
            </x14:dxf>
          </x14:cfRule>
          <x14:cfRule type="cellIs" priority="22" operator="equal" id="{832B0DA1-D94C-402A-9322-32CFF6188EB3}">
            <xm:f>'tablas de valoracion'!$E$66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EEEE416-4D15-4F3A-813D-E4F207A7F3BD}">
            <xm:f>'tablas de valoracion'!$E$65</xm:f>
            <x14:dxf>
              <fill>
                <patternFill>
                  <bgColor rgb="FFFFC000"/>
                </patternFill>
              </fill>
            </x14:dxf>
          </x14:cfRule>
          <x14:cfRule type="cellIs" priority="24" operator="equal" id="{FCB09B6A-6527-425D-97FD-7B2D1941DA2B}">
            <xm:f>'tablas de valoracion'!$E$64</xm:f>
            <x14:dxf>
              <fill>
                <patternFill>
                  <bgColor rgb="FFFF0000"/>
                </patternFill>
              </fill>
            </x14:dxf>
          </x14:cfRule>
          <xm:sqref>V15:V39 V55:V200</xm:sqref>
        </x14:conditionalFormatting>
        <x14:conditionalFormatting xmlns:xm="http://schemas.microsoft.com/office/excel/2006/main">
          <x14:cfRule type="cellIs" priority="5" operator="equal" id="{5CADF0EC-ED9F-4F55-9E43-A8A88932FB84}">
            <xm:f>'tablas de valoracion'!$J$53</xm:f>
            <x14:dxf>
              <fill>
                <patternFill>
                  <bgColor rgb="FF00B050"/>
                </patternFill>
              </fill>
            </x14:dxf>
          </x14:cfRule>
          <x14:cfRule type="cellIs" priority="6" operator="equal" id="{6C01E340-AEA7-421B-B259-2589BA1FC7E6}">
            <xm:f>'tablas de valoracion'!$J$52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5111B62-C833-4F17-B690-4C4A348CF5E0}">
            <xm:f>'tablas de valoracion'!$J$51</xm:f>
            <x14:dxf>
              <fill>
                <patternFill>
                  <bgColor rgb="FFFFC000"/>
                </patternFill>
              </fill>
            </x14:dxf>
          </x14:cfRule>
          <xm:sqref>U40:U54</xm:sqref>
        </x14:conditionalFormatting>
        <x14:conditionalFormatting xmlns:xm="http://schemas.microsoft.com/office/excel/2006/main">
          <x14:cfRule type="cellIs" priority="1" operator="equal" id="{166CED4A-FDE8-4533-9A7B-2AD24D812762}">
            <xm:f>'tablas de valoracion'!$E$67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9242D70-AAB8-41E8-8073-B96D338A04E4}">
            <xm:f>'tablas de valoracion'!$E$66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A536040-99FE-4B5D-8A25-8DAD8CC51CF7}">
            <xm:f>'tablas de valoracion'!$E$65</xm:f>
            <x14:dxf>
              <fill>
                <patternFill>
                  <bgColor rgb="FFFFC000"/>
                </patternFill>
              </fill>
            </x14:dxf>
          </x14:cfRule>
          <x14:cfRule type="cellIs" priority="4" operator="equal" id="{7A03EF07-C29A-4664-A0C2-325C99C0A307}">
            <xm:f>'tablas de valoracion'!$E$64</xm:f>
            <x14:dxf>
              <fill>
                <patternFill>
                  <bgColor rgb="FFFF0000"/>
                </patternFill>
              </fill>
            </x14:dxf>
          </x14:cfRule>
          <xm:sqref>V40:V54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'tablas de valoracion'!$G$103:$N$103</xm:f>
          </x14:formula1>
          <xm:sqref>I15:I200</xm:sqref>
        </x14:dataValidation>
        <x14:dataValidation type="list" allowBlank="1" showInputMessage="1" showErrorMessage="1">
          <x14:formula1>
            <xm:f>'tablas de valoracion'!$C$42:$C$45</xm:f>
          </x14:formula1>
          <xm:sqref>S15:S200</xm:sqref>
        </x14:dataValidation>
        <x14:dataValidation type="list" allowBlank="1" showInputMessage="1" showErrorMessage="1">
          <x14:formula1>
            <xm:f>'tablas de valoracion'!$K$15:$K$18</xm:f>
          </x14:formula1>
          <xm:sqref>O15:O200</xm:sqref>
        </x14:dataValidation>
        <x14:dataValidation type="list" allowBlank="1" showInputMessage="1" showErrorMessage="1">
          <x14:formula1>
            <xm:f>'tablas de valoracion'!$C$22:$C$25</xm:f>
          </x14:formula1>
          <xm:sqref>P15:P200</xm:sqref>
        </x14:dataValidation>
        <x14:dataValidation type="list" allowBlank="1" showInputMessage="1" showErrorMessage="1">
          <x14:formula1>
            <xm:f>'tablas de valoracion'!$C$166:$C$673</xm:f>
          </x14:formula1>
          <xm:sqref>F15:F200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55"/>
  <sheetViews>
    <sheetView topLeftCell="A574" zoomScale="80" zoomScaleNormal="80" workbookViewId="0">
      <selection activeCell="C600" sqref="C600"/>
    </sheetView>
  </sheetViews>
  <sheetFormatPr baseColWidth="10" defaultRowHeight="12"/>
  <cols>
    <col min="1" max="1" width="1.42578125" style="108" customWidth="1"/>
    <col min="2" max="2" width="16.42578125" style="108" customWidth="1"/>
    <col min="3" max="3" width="19" style="108" customWidth="1"/>
    <col min="4" max="4" width="12.7109375" style="108" customWidth="1"/>
    <col min="5" max="5" width="19.7109375" style="108" customWidth="1"/>
    <col min="6" max="6" width="13" style="108" customWidth="1"/>
    <col min="7" max="7" width="13.28515625" style="108" customWidth="1"/>
    <col min="8" max="8" width="11.42578125" style="108"/>
    <col min="9" max="9" width="10.85546875" style="108" customWidth="1"/>
    <col min="10" max="10" width="16" style="108" customWidth="1"/>
    <col min="11" max="11" width="11.42578125" style="108"/>
    <col min="12" max="12" width="27.140625" style="108" customWidth="1"/>
    <col min="13" max="13" width="22.5703125" style="108" customWidth="1"/>
    <col min="14" max="256" width="11.42578125" style="108"/>
    <col min="257" max="257" width="1.42578125" style="108" customWidth="1"/>
    <col min="258" max="258" width="16.42578125" style="108" customWidth="1"/>
    <col min="259" max="259" width="19" style="108" customWidth="1"/>
    <col min="260" max="260" width="12.7109375" style="108" customWidth="1"/>
    <col min="261" max="261" width="19.7109375" style="108" customWidth="1"/>
    <col min="262" max="262" width="13" style="108" customWidth="1"/>
    <col min="263" max="263" width="13.28515625" style="108" customWidth="1"/>
    <col min="264" max="264" width="11.42578125" style="108"/>
    <col min="265" max="265" width="10.85546875" style="108" customWidth="1"/>
    <col min="266" max="266" width="16" style="108" customWidth="1"/>
    <col min="267" max="267" width="11.42578125" style="108"/>
    <col min="268" max="268" width="79" style="108" customWidth="1"/>
    <col min="269" max="512" width="11.42578125" style="108"/>
    <col min="513" max="513" width="1.42578125" style="108" customWidth="1"/>
    <col min="514" max="514" width="16.42578125" style="108" customWidth="1"/>
    <col min="515" max="515" width="19" style="108" customWidth="1"/>
    <col min="516" max="516" width="12.7109375" style="108" customWidth="1"/>
    <col min="517" max="517" width="19.7109375" style="108" customWidth="1"/>
    <col min="518" max="518" width="13" style="108" customWidth="1"/>
    <col min="519" max="519" width="13.28515625" style="108" customWidth="1"/>
    <col min="520" max="520" width="11.42578125" style="108"/>
    <col min="521" max="521" width="10.85546875" style="108" customWidth="1"/>
    <col min="522" max="522" width="16" style="108" customWidth="1"/>
    <col min="523" max="523" width="11.42578125" style="108"/>
    <col min="524" max="524" width="79" style="108" customWidth="1"/>
    <col min="525" max="768" width="11.42578125" style="108"/>
    <col min="769" max="769" width="1.42578125" style="108" customWidth="1"/>
    <col min="770" max="770" width="16.42578125" style="108" customWidth="1"/>
    <col min="771" max="771" width="19" style="108" customWidth="1"/>
    <col min="772" max="772" width="12.7109375" style="108" customWidth="1"/>
    <col min="773" max="773" width="19.7109375" style="108" customWidth="1"/>
    <col min="774" max="774" width="13" style="108" customWidth="1"/>
    <col min="775" max="775" width="13.28515625" style="108" customWidth="1"/>
    <col min="776" max="776" width="11.42578125" style="108"/>
    <col min="777" max="777" width="10.85546875" style="108" customWidth="1"/>
    <col min="778" max="778" width="16" style="108" customWidth="1"/>
    <col min="779" max="779" width="11.42578125" style="108"/>
    <col min="780" max="780" width="79" style="108" customWidth="1"/>
    <col min="781" max="1024" width="11.42578125" style="108"/>
    <col min="1025" max="1025" width="1.42578125" style="108" customWidth="1"/>
    <col min="1026" max="1026" width="16.42578125" style="108" customWidth="1"/>
    <col min="1027" max="1027" width="19" style="108" customWidth="1"/>
    <col min="1028" max="1028" width="12.7109375" style="108" customWidth="1"/>
    <col min="1029" max="1029" width="19.7109375" style="108" customWidth="1"/>
    <col min="1030" max="1030" width="13" style="108" customWidth="1"/>
    <col min="1031" max="1031" width="13.28515625" style="108" customWidth="1"/>
    <col min="1032" max="1032" width="11.42578125" style="108"/>
    <col min="1033" max="1033" width="10.85546875" style="108" customWidth="1"/>
    <col min="1034" max="1034" width="16" style="108" customWidth="1"/>
    <col min="1035" max="1035" width="11.42578125" style="108"/>
    <col min="1036" max="1036" width="79" style="108" customWidth="1"/>
    <col min="1037" max="1280" width="11.42578125" style="108"/>
    <col min="1281" max="1281" width="1.42578125" style="108" customWidth="1"/>
    <col min="1282" max="1282" width="16.42578125" style="108" customWidth="1"/>
    <col min="1283" max="1283" width="19" style="108" customWidth="1"/>
    <col min="1284" max="1284" width="12.7109375" style="108" customWidth="1"/>
    <col min="1285" max="1285" width="19.7109375" style="108" customWidth="1"/>
    <col min="1286" max="1286" width="13" style="108" customWidth="1"/>
    <col min="1287" max="1287" width="13.28515625" style="108" customWidth="1"/>
    <col min="1288" max="1288" width="11.42578125" style="108"/>
    <col min="1289" max="1289" width="10.85546875" style="108" customWidth="1"/>
    <col min="1290" max="1290" width="16" style="108" customWidth="1"/>
    <col min="1291" max="1291" width="11.42578125" style="108"/>
    <col min="1292" max="1292" width="79" style="108" customWidth="1"/>
    <col min="1293" max="1536" width="11.42578125" style="108"/>
    <col min="1537" max="1537" width="1.42578125" style="108" customWidth="1"/>
    <col min="1538" max="1538" width="16.42578125" style="108" customWidth="1"/>
    <col min="1539" max="1539" width="19" style="108" customWidth="1"/>
    <col min="1540" max="1540" width="12.7109375" style="108" customWidth="1"/>
    <col min="1541" max="1541" width="19.7109375" style="108" customWidth="1"/>
    <col min="1542" max="1542" width="13" style="108" customWidth="1"/>
    <col min="1543" max="1543" width="13.28515625" style="108" customWidth="1"/>
    <col min="1544" max="1544" width="11.42578125" style="108"/>
    <col min="1545" max="1545" width="10.85546875" style="108" customWidth="1"/>
    <col min="1546" max="1546" width="16" style="108" customWidth="1"/>
    <col min="1547" max="1547" width="11.42578125" style="108"/>
    <col min="1548" max="1548" width="79" style="108" customWidth="1"/>
    <col min="1549" max="1792" width="11.42578125" style="108"/>
    <col min="1793" max="1793" width="1.42578125" style="108" customWidth="1"/>
    <col min="1794" max="1794" width="16.42578125" style="108" customWidth="1"/>
    <col min="1795" max="1795" width="19" style="108" customWidth="1"/>
    <col min="1796" max="1796" width="12.7109375" style="108" customWidth="1"/>
    <col min="1797" max="1797" width="19.7109375" style="108" customWidth="1"/>
    <col min="1798" max="1798" width="13" style="108" customWidth="1"/>
    <col min="1799" max="1799" width="13.28515625" style="108" customWidth="1"/>
    <col min="1800" max="1800" width="11.42578125" style="108"/>
    <col min="1801" max="1801" width="10.85546875" style="108" customWidth="1"/>
    <col min="1802" max="1802" width="16" style="108" customWidth="1"/>
    <col min="1803" max="1803" width="11.42578125" style="108"/>
    <col min="1804" max="1804" width="79" style="108" customWidth="1"/>
    <col min="1805" max="2048" width="11.42578125" style="108"/>
    <col min="2049" max="2049" width="1.42578125" style="108" customWidth="1"/>
    <col min="2050" max="2050" width="16.42578125" style="108" customWidth="1"/>
    <col min="2051" max="2051" width="19" style="108" customWidth="1"/>
    <col min="2052" max="2052" width="12.7109375" style="108" customWidth="1"/>
    <col min="2053" max="2053" width="19.7109375" style="108" customWidth="1"/>
    <col min="2054" max="2054" width="13" style="108" customWidth="1"/>
    <col min="2055" max="2055" width="13.28515625" style="108" customWidth="1"/>
    <col min="2056" max="2056" width="11.42578125" style="108"/>
    <col min="2057" max="2057" width="10.85546875" style="108" customWidth="1"/>
    <col min="2058" max="2058" width="16" style="108" customWidth="1"/>
    <col min="2059" max="2059" width="11.42578125" style="108"/>
    <col min="2060" max="2060" width="79" style="108" customWidth="1"/>
    <col min="2061" max="2304" width="11.42578125" style="108"/>
    <col min="2305" max="2305" width="1.42578125" style="108" customWidth="1"/>
    <col min="2306" max="2306" width="16.42578125" style="108" customWidth="1"/>
    <col min="2307" max="2307" width="19" style="108" customWidth="1"/>
    <col min="2308" max="2308" width="12.7109375" style="108" customWidth="1"/>
    <col min="2309" max="2309" width="19.7109375" style="108" customWidth="1"/>
    <col min="2310" max="2310" width="13" style="108" customWidth="1"/>
    <col min="2311" max="2311" width="13.28515625" style="108" customWidth="1"/>
    <col min="2312" max="2312" width="11.42578125" style="108"/>
    <col min="2313" max="2313" width="10.85546875" style="108" customWidth="1"/>
    <col min="2314" max="2314" width="16" style="108" customWidth="1"/>
    <col min="2315" max="2315" width="11.42578125" style="108"/>
    <col min="2316" max="2316" width="79" style="108" customWidth="1"/>
    <col min="2317" max="2560" width="11.42578125" style="108"/>
    <col min="2561" max="2561" width="1.42578125" style="108" customWidth="1"/>
    <col min="2562" max="2562" width="16.42578125" style="108" customWidth="1"/>
    <col min="2563" max="2563" width="19" style="108" customWidth="1"/>
    <col min="2564" max="2564" width="12.7109375" style="108" customWidth="1"/>
    <col min="2565" max="2565" width="19.7109375" style="108" customWidth="1"/>
    <col min="2566" max="2566" width="13" style="108" customWidth="1"/>
    <col min="2567" max="2567" width="13.28515625" style="108" customWidth="1"/>
    <col min="2568" max="2568" width="11.42578125" style="108"/>
    <col min="2569" max="2569" width="10.85546875" style="108" customWidth="1"/>
    <col min="2570" max="2570" width="16" style="108" customWidth="1"/>
    <col min="2571" max="2571" width="11.42578125" style="108"/>
    <col min="2572" max="2572" width="79" style="108" customWidth="1"/>
    <col min="2573" max="2816" width="11.42578125" style="108"/>
    <col min="2817" max="2817" width="1.42578125" style="108" customWidth="1"/>
    <col min="2818" max="2818" width="16.42578125" style="108" customWidth="1"/>
    <col min="2819" max="2819" width="19" style="108" customWidth="1"/>
    <col min="2820" max="2820" width="12.7109375" style="108" customWidth="1"/>
    <col min="2821" max="2821" width="19.7109375" style="108" customWidth="1"/>
    <col min="2822" max="2822" width="13" style="108" customWidth="1"/>
    <col min="2823" max="2823" width="13.28515625" style="108" customWidth="1"/>
    <col min="2824" max="2824" width="11.42578125" style="108"/>
    <col min="2825" max="2825" width="10.85546875" style="108" customWidth="1"/>
    <col min="2826" max="2826" width="16" style="108" customWidth="1"/>
    <col min="2827" max="2827" width="11.42578125" style="108"/>
    <col min="2828" max="2828" width="79" style="108" customWidth="1"/>
    <col min="2829" max="3072" width="11.42578125" style="108"/>
    <col min="3073" max="3073" width="1.42578125" style="108" customWidth="1"/>
    <col min="3074" max="3074" width="16.42578125" style="108" customWidth="1"/>
    <col min="3075" max="3075" width="19" style="108" customWidth="1"/>
    <col min="3076" max="3076" width="12.7109375" style="108" customWidth="1"/>
    <col min="3077" max="3077" width="19.7109375" style="108" customWidth="1"/>
    <col min="3078" max="3078" width="13" style="108" customWidth="1"/>
    <col min="3079" max="3079" width="13.28515625" style="108" customWidth="1"/>
    <col min="3080" max="3080" width="11.42578125" style="108"/>
    <col min="3081" max="3081" width="10.85546875" style="108" customWidth="1"/>
    <col min="3082" max="3082" width="16" style="108" customWidth="1"/>
    <col min="3083" max="3083" width="11.42578125" style="108"/>
    <col min="3084" max="3084" width="79" style="108" customWidth="1"/>
    <col min="3085" max="3328" width="11.42578125" style="108"/>
    <col min="3329" max="3329" width="1.42578125" style="108" customWidth="1"/>
    <col min="3330" max="3330" width="16.42578125" style="108" customWidth="1"/>
    <col min="3331" max="3331" width="19" style="108" customWidth="1"/>
    <col min="3332" max="3332" width="12.7109375" style="108" customWidth="1"/>
    <col min="3333" max="3333" width="19.7109375" style="108" customWidth="1"/>
    <col min="3334" max="3334" width="13" style="108" customWidth="1"/>
    <col min="3335" max="3335" width="13.28515625" style="108" customWidth="1"/>
    <col min="3336" max="3336" width="11.42578125" style="108"/>
    <col min="3337" max="3337" width="10.85546875" style="108" customWidth="1"/>
    <col min="3338" max="3338" width="16" style="108" customWidth="1"/>
    <col min="3339" max="3339" width="11.42578125" style="108"/>
    <col min="3340" max="3340" width="79" style="108" customWidth="1"/>
    <col min="3341" max="3584" width="11.42578125" style="108"/>
    <col min="3585" max="3585" width="1.42578125" style="108" customWidth="1"/>
    <col min="3586" max="3586" width="16.42578125" style="108" customWidth="1"/>
    <col min="3587" max="3587" width="19" style="108" customWidth="1"/>
    <col min="3588" max="3588" width="12.7109375" style="108" customWidth="1"/>
    <col min="3589" max="3589" width="19.7109375" style="108" customWidth="1"/>
    <col min="3590" max="3590" width="13" style="108" customWidth="1"/>
    <col min="3591" max="3591" width="13.28515625" style="108" customWidth="1"/>
    <col min="3592" max="3592" width="11.42578125" style="108"/>
    <col min="3593" max="3593" width="10.85546875" style="108" customWidth="1"/>
    <col min="3594" max="3594" width="16" style="108" customWidth="1"/>
    <col min="3595" max="3595" width="11.42578125" style="108"/>
    <col min="3596" max="3596" width="79" style="108" customWidth="1"/>
    <col min="3597" max="3840" width="11.42578125" style="108"/>
    <col min="3841" max="3841" width="1.42578125" style="108" customWidth="1"/>
    <col min="3842" max="3842" width="16.42578125" style="108" customWidth="1"/>
    <col min="3843" max="3843" width="19" style="108" customWidth="1"/>
    <col min="3844" max="3844" width="12.7109375" style="108" customWidth="1"/>
    <col min="3845" max="3845" width="19.7109375" style="108" customWidth="1"/>
    <col min="3846" max="3846" width="13" style="108" customWidth="1"/>
    <col min="3847" max="3847" width="13.28515625" style="108" customWidth="1"/>
    <col min="3848" max="3848" width="11.42578125" style="108"/>
    <col min="3849" max="3849" width="10.85546875" style="108" customWidth="1"/>
    <col min="3850" max="3850" width="16" style="108" customWidth="1"/>
    <col min="3851" max="3851" width="11.42578125" style="108"/>
    <col min="3852" max="3852" width="79" style="108" customWidth="1"/>
    <col min="3853" max="4096" width="11.42578125" style="108"/>
    <col min="4097" max="4097" width="1.42578125" style="108" customWidth="1"/>
    <col min="4098" max="4098" width="16.42578125" style="108" customWidth="1"/>
    <col min="4099" max="4099" width="19" style="108" customWidth="1"/>
    <col min="4100" max="4100" width="12.7109375" style="108" customWidth="1"/>
    <col min="4101" max="4101" width="19.7109375" style="108" customWidth="1"/>
    <col min="4102" max="4102" width="13" style="108" customWidth="1"/>
    <col min="4103" max="4103" width="13.28515625" style="108" customWidth="1"/>
    <col min="4104" max="4104" width="11.42578125" style="108"/>
    <col min="4105" max="4105" width="10.85546875" style="108" customWidth="1"/>
    <col min="4106" max="4106" width="16" style="108" customWidth="1"/>
    <col min="4107" max="4107" width="11.42578125" style="108"/>
    <col min="4108" max="4108" width="79" style="108" customWidth="1"/>
    <col min="4109" max="4352" width="11.42578125" style="108"/>
    <col min="4353" max="4353" width="1.42578125" style="108" customWidth="1"/>
    <col min="4354" max="4354" width="16.42578125" style="108" customWidth="1"/>
    <col min="4355" max="4355" width="19" style="108" customWidth="1"/>
    <col min="4356" max="4356" width="12.7109375" style="108" customWidth="1"/>
    <col min="4357" max="4357" width="19.7109375" style="108" customWidth="1"/>
    <col min="4358" max="4358" width="13" style="108" customWidth="1"/>
    <col min="4359" max="4359" width="13.28515625" style="108" customWidth="1"/>
    <col min="4360" max="4360" width="11.42578125" style="108"/>
    <col min="4361" max="4361" width="10.85546875" style="108" customWidth="1"/>
    <col min="4362" max="4362" width="16" style="108" customWidth="1"/>
    <col min="4363" max="4363" width="11.42578125" style="108"/>
    <col min="4364" max="4364" width="79" style="108" customWidth="1"/>
    <col min="4365" max="4608" width="11.42578125" style="108"/>
    <col min="4609" max="4609" width="1.42578125" style="108" customWidth="1"/>
    <col min="4610" max="4610" width="16.42578125" style="108" customWidth="1"/>
    <col min="4611" max="4611" width="19" style="108" customWidth="1"/>
    <col min="4612" max="4612" width="12.7109375" style="108" customWidth="1"/>
    <col min="4613" max="4613" width="19.7109375" style="108" customWidth="1"/>
    <col min="4614" max="4614" width="13" style="108" customWidth="1"/>
    <col min="4615" max="4615" width="13.28515625" style="108" customWidth="1"/>
    <col min="4616" max="4616" width="11.42578125" style="108"/>
    <col min="4617" max="4617" width="10.85546875" style="108" customWidth="1"/>
    <col min="4618" max="4618" width="16" style="108" customWidth="1"/>
    <col min="4619" max="4619" width="11.42578125" style="108"/>
    <col min="4620" max="4620" width="79" style="108" customWidth="1"/>
    <col min="4621" max="4864" width="11.42578125" style="108"/>
    <col min="4865" max="4865" width="1.42578125" style="108" customWidth="1"/>
    <col min="4866" max="4866" width="16.42578125" style="108" customWidth="1"/>
    <col min="4867" max="4867" width="19" style="108" customWidth="1"/>
    <col min="4868" max="4868" width="12.7109375" style="108" customWidth="1"/>
    <col min="4869" max="4869" width="19.7109375" style="108" customWidth="1"/>
    <col min="4870" max="4870" width="13" style="108" customWidth="1"/>
    <col min="4871" max="4871" width="13.28515625" style="108" customWidth="1"/>
    <col min="4872" max="4872" width="11.42578125" style="108"/>
    <col min="4873" max="4873" width="10.85546875" style="108" customWidth="1"/>
    <col min="4874" max="4874" width="16" style="108" customWidth="1"/>
    <col min="4875" max="4875" width="11.42578125" style="108"/>
    <col min="4876" max="4876" width="79" style="108" customWidth="1"/>
    <col min="4877" max="5120" width="11.42578125" style="108"/>
    <col min="5121" max="5121" width="1.42578125" style="108" customWidth="1"/>
    <col min="5122" max="5122" width="16.42578125" style="108" customWidth="1"/>
    <col min="5123" max="5123" width="19" style="108" customWidth="1"/>
    <col min="5124" max="5124" width="12.7109375" style="108" customWidth="1"/>
    <col min="5125" max="5125" width="19.7109375" style="108" customWidth="1"/>
    <col min="5126" max="5126" width="13" style="108" customWidth="1"/>
    <col min="5127" max="5127" width="13.28515625" style="108" customWidth="1"/>
    <col min="5128" max="5128" width="11.42578125" style="108"/>
    <col min="5129" max="5129" width="10.85546875" style="108" customWidth="1"/>
    <col min="5130" max="5130" width="16" style="108" customWidth="1"/>
    <col min="5131" max="5131" width="11.42578125" style="108"/>
    <col min="5132" max="5132" width="79" style="108" customWidth="1"/>
    <col min="5133" max="5376" width="11.42578125" style="108"/>
    <col min="5377" max="5377" width="1.42578125" style="108" customWidth="1"/>
    <col min="5378" max="5378" width="16.42578125" style="108" customWidth="1"/>
    <col min="5379" max="5379" width="19" style="108" customWidth="1"/>
    <col min="5380" max="5380" width="12.7109375" style="108" customWidth="1"/>
    <col min="5381" max="5381" width="19.7109375" style="108" customWidth="1"/>
    <col min="5382" max="5382" width="13" style="108" customWidth="1"/>
    <col min="5383" max="5383" width="13.28515625" style="108" customWidth="1"/>
    <col min="5384" max="5384" width="11.42578125" style="108"/>
    <col min="5385" max="5385" width="10.85546875" style="108" customWidth="1"/>
    <col min="5386" max="5386" width="16" style="108" customWidth="1"/>
    <col min="5387" max="5387" width="11.42578125" style="108"/>
    <col min="5388" max="5388" width="79" style="108" customWidth="1"/>
    <col min="5389" max="5632" width="11.42578125" style="108"/>
    <col min="5633" max="5633" width="1.42578125" style="108" customWidth="1"/>
    <col min="5634" max="5634" width="16.42578125" style="108" customWidth="1"/>
    <col min="5635" max="5635" width="19" style="108" customWidth="1"/>
    <col min="5636" max="5636" width="12.7109375" style="108" customWidth="1"/>
    <col min="5637" max="5637" width="19.7109375" style="108" customWidth="1"/>
    <col min="5638" max="5638" width="13" style="108" customWidth="1"/>
    <col min="5639" max="5639" width="13.28515625" style="108" customWidth="1"/>
    <col min="5640" max="5640" width="11.42578125" style="108"/>
    <col min="5641" max="5641" width="10.85546875" style="108" customWidth="1"/>
    <col min="5642" max="5642" width="16" style="108" customWidth="1"/>
    <col min="5643" max="5643" width="11.42578125" style="108"/>
    <col min="5644" max="5644" width="79" style="108" customWidth="1"/>
    <col min="5645" max="5888" width="11.42578125" style="108"/>
    <col min="5889" max="5889" width="1.42578125" style="108" customWidth="1"/>
    <col min="5890" max="5890" width="16.42578125" style="108" customWidth="1"/>
    <col min="5891" max="5891" width="19" style="108" customWidth="1"/>
    <col min="5892" max="5892" width="12.7109375" style="108" customWidth="1"/>
    <col min="5893" max="5893" width="19.7109375" style="108" customWidth="1"/>
    <col min="5894" max="5894" width="13" style="108" customWidth="1"/>
    <col min="5895" max="5895" width="13.28515625" style="108" customWidth="1"/>
    <col min="5896" max="5896" width="11.42578125" style="108"/>
    <col min="5897" max="5897" width="10.85546875" style="108" customWidth="1"/>
    <col min="5898" max="5898" width="16" style="108" customWidth="1"/>
    <col min="5899" max="5899" width="11.42578125" style="108"/>
    <col min="5900" max="5900" width="79" style="108" customWidth="1"/>
    <col min="5901" max="6144" width="11.42578125" style="108"/>
    <col min="6145" max="6145" width="1.42578125" style="108" customWidth="1"/>
    <col min="6146" max="6146" width="16.42578125" style="108" customWidth="1"/>
    <col min="6147" max="6147" width="19" style="108" customWidth="1"/>
    <col min="6148" max="6148" width="12.7109375" style="108" customWidth="1"/>
    <col min="6149" max="6149" width="19.7109375" style="108" customWidth="1"/>
    <col min="6150" max="6150" width="13" style="108" customWidth="1"/>
    <col min="6151" max="6151" width="13.28515625" style="108" customWidth="1"/>
    <col min="6152" max="6152" width="11.42578125" style="108"/>
    <col min="6153" max="6153" width="10.85546875" style="108" customWidth="1"/>
    <col min="6154" max="6154" width="16" style="108" customWidth="1"/>
    <col min="6155" max="6155" width="11.42578125" style="108"/>
    <col min="6156" max="6156" width="79" style="108" customWidth="1"/>
    <col min="6157" max="6400" width="11.42578125" style="108"/>
    <col min="6401" max="6401" width="1.42578125" style="108" customWidth="1"/>
    <col min="6402" max="6402" width="16.42578125" style="108" customWidth="1"/>
    <col min="6403" max="6403" width="19" style="108" customWidth="1"/>
    <col min="6404" max="6404" width="12.7109375" style="108" customWidth="1"/>
    <col min="6405" max="6405" width="19.7109375" style="108" customWidth="1"/>
    <col min="6406" max="6406" width="13" style="108" customWidth="1"/>
    <col min="6407" max="6407" width="13.28515625" style="108" customWidth="1"/>
    <col min="6408" max="6408" width="11.42578125" style="108"/>
    <col min="6409" max="6409" width="10.85546875" style="108" customWidth="1"/>
    <col min="6410" max="6410" width="16" style="108" customWidth="1"/>
    <col min="6411" max="6411" width="11.42578125" style="108"/>
    <col min="6412" max="6412" width="79" style="108" customWidth="1"/>
    <col min="6413" max="6656" width="11.42578125" style="108"/>
    <col min="6657" max="6657" width="1.42578125" style="108" customWidth="1"/>
    <col min="6658" max="6658" width="16.42578125" style="108" customWidth="1"/>
    <col min="6659" max="6659" width="19" style="108" customWidth="1"/>
    <col min="6660" max="6660" width="12.7109375" style="108" customWidth="1"/>
    <col min="6661" max="6661" width="19.7109375" style="108" customWidth="1"/>
    <col min="6662" max="6662" width="13" style="108" customWidth="1"/>
    <col min="6663" max="6663" width="13.28515625" style="108" customWidth="1"/>
    <col min="6664" max="6664" width="11.42578125" style="108"/>
    <col min="6665" max="6665" width="10.85546875" style="108" customWidth="1"/>
    <col min="6666" max="6666" width="16" style="108" customWidth="1"/>
    <col min="6667" max="6667" width="11.42578125" style="108"/>
    <col min="6668" max="6668" width="79" style="108" customWidth="1"/>
    <col min="6669" max="6912" width="11.42578125" style="108"/>
    <col min="6913" max="6913" width="1.42578125" style="108" customWidth="1"/>
    <col min="6914" max="6914" width="16.42578125" style="108" customWidth="1"/>
    <col min="6915" max="6915" width="19" style="108" customWidth="1"/>
    <col min="6916" max="6916" width="12.7109375" style="108" customWidth="1"/>
    <col min="6917" max="6917" width="19.7109375" style="108" customWidth="1"/>
    <col min="6918" max="6918" width="13" style="108" customWidth="1"/>
    <col min="6919" max="6919" width="13.28515625" style="108" customWidth="1"/>
    <col min="6920" max="6920" width="11.42578125" style="108"/>
    <col min="6921" max="6921" width="10.85546875" style="108" customWidth="1"/>
    <col min="6922" max="6922" width="16" style="108" customWidth="1"/>
    <col min="6923" max="6923" width="11.42578125" style="108"/>
    <col min="6924" max="6924" width="79" style="108" customWidth="1"/>
    <col min="6925" max="7168" width="11.42578125" style="108"/>
    <col min="7169" max="7169" width="1.42578125" style="108" customWidth="1"/>
    <col min="7170" max="7170" width="16.42578125" style="108" customWidth="1"/>
    <col min="7171" max="7171" width="19" style="108" customWidth="1"/>
    <col min="7172" max="7172" width="12.7109375" style="108" customWidth="1"/>
    <col min="7173" max="7173" width="19.7109375" style="108" customWidth="1"/>
    <col min="7174" max="7174" width="13" style="108" customWidth="1"/>
    <col min="7175" max="7175" width="13.28515625" style="108" customWidth="1"/>
    <col min="7176" max="7176" width="11.42578125" style="108"/>
    <col min="7177" max="7177" width="10.85546875" style="108" customWidth="1"/>
    <col min="7178" max="7178" width="16" style="108" customWidth="1"/>
    <col min="7179" max="7179" width="11.42578125" style="108"/>
    <col min="7180" max="7180" width="79" style="108" customWidth="1"/>
    <col min="7181" max="7424" width="11.42578125" style="108"/>
    <col min="7425" max="7425" width="1.42578125" style="108" customWidth="1"/>
    <col min="7426" max="7426" width="16.42578125" style="108" customWidth="1"/>
    <col min="7427" max="7427" width="19" style="108" customWidth="1"/>
    <col min="7428" max="7428" width="12.7109375" style="108" customWidth="1"/>
    <col min="7429" max="7429" width="19.7109375" style="108" customWidth="1"/>
    <col min="7430" max="7430" width="13" style="108" customWidth="1"/>
    <col min="7431" max="7431" width="13.28515625" style="108" customWidth="1"/>
    <col min="7432" max="7432" width="11.42578125" style="108"/>
    <col min="7433" max="7433" width="10.85546875" style="108" customWidth="1"/>
    <col min="7434" max="7434" width="16" style="108" customWidth="1"/>
    <col min="7435" max="7435" width="11.42578125" style="108"/>
    <col min="7436" max="7436" width="79" style="108" customWidth="1"/>
    <col min="7437" max="7680" width="11.42578125" style="108"/>
    <col min="7681" max="7681" width="1.42578125" style="108" customWidth="1"/>
    <col min="7682" max="7682" width="16.42578125" style="108" customWidth="1"/>
    <col min="7683" max="7683" width="19" style="108" customWidth="1"/>
    <col min="7684" max="7684" width="12.7109375" style="108" customWidth="1"/>
    <col min="7685" max="7685" width="19.7109375" style="108" customWidth="1"/>
    <col min="7686" max="7686" width="13" style="108" customWidth="1"/>
    <col min="7687" max="7687" width="13.28515625" style="108" customWidth="1"/>
    <col min="7688" max="7688" width="11.42578125" style="108"/>
    <col min="7689" max="7689" width="10.85546875" style="108" customWidth="1"/>
    <col min="7690" max="7690" width="16" style="108" customWidth="1"/>
    <col min="7691" max="7691" width="11.42578125" style="108"/>
    <col min="7692" max="7692" width="79" style="108" customWidth="1"/>
    <col min="7693" max="7936" width="11.42578125" style="108"/>
    <col min="7937" max="7937" width="1.42578125" style="108" customWidth="1"/>
    <col min="7938" max="7938" width="16.42578125" style="108" customWidth="1"/>
    <col min="7939" max="7939" width="19" style="108" customWidth="1"/>
    <col min="7940" max="7940" width="12.7109375" style="108" customWidth="1"/>
    <col min="7941" max="7941" width="19.7109375" style="108" customWidth="1"/>
    <col min="7942" max="7942" width="13" style="108" customWidth="1"/>
    <col min="7943" max="7943" width="13.28515625" style="108" customWidth="1"/>
    <col min="7944" max="7944" width="11.42578125" style="108"/>
    <col min="7945" max="7945" width="10.85546875" style="108" customWidth="1"/>
    <col min="7946" max="7946" width="16" style="108" customWidth="1"/>
    <col min="7947" max="7947" width="11.42578125" style="108"/>
    <col min="7948" max="7948" width="79" style="108" customWidth="1"/>
    <col min="7949" max="8192" width="11.42578125" style="108"/>
    <col min="8193" max="8193" width="1.42578125" style="108" customWidth="1"/>
    <col min="8194" max="8194" width="16.42578125" style="108" customWidth="1"/>
    <col min="8195" max="8195" width="19" style="108" customWidth="1"/>
    <col min="8196" max="8196" width="12.7109375" style="108" customWidth="1"/>
    <col min="8197" max="8197" width="19.7109375" style="108" customWidth="1"/>
    <col min="8198" max="8198" width="13" style="108" customWidth="1"/>
    <col min="8199" max="8199" width="13.28515625" style="108" customWidth="1"/>
    <col min="8200" max="8200" width="11.42578125" style="108"/>
    <col min="8201" max="8201" width="10.85546875" style="108" customWidth="1"/>
    <col min="8202" max="8202" width="16" style="108" customWidth="1"/>
    <col min="8203" max="8203" width="11.42578125" style="108"/>
    <col min="8204" max="8204" width="79" style="108" customWidth="1"/>
    <col min="8205" max="8448" width="11.42578125" style="108"/>
    <col min="8449" max="8449" width="1.42578125" style="108" customWidth="1"/>
    <col min="8450" max="8450" width="16.42578125" style="108" customWidth="1"/>
    <col min="8451" max="8451" width="19" style="108" customWidth="1"/>
    <col min="8452" max="8452" width="12.7109375" style="108" customWidth="1"/>
    <col min="8453" max="8453" width="19.7109375" style="108" customWidth="1"/>
    <col min="8454" max="8454" width="13" style="108" customWidth="1"/>
    <col min="8455" max="8455" width="13.28515625" style="108" customWidth="1"/>
    <col min="8456" max="8456" width="11.42578125" style="108"/>
    <col min="8457" max="8457" width="10.85546875" style="108" customWidth="1"/>
    <col min="8458" max="8458" width="16" style="108" customWidth="1"/>
    <col min="8459" max="8459" width="11.42578125" style="108"/>
    <col min="8460" max="8460" width="79" style="108" customWidth="1"/>
    <col min="8461" max="8704" width="11.42578125" style="108"/>
    <col min="8705" max="8705" width="1.42578125" style="108" customWidth="1"/>
    <col min="8706" max="8706" width="16.42578125" style="108" customWidth="1"/>
    <col min="8707" max="8707" width="19" style="108" customWidth="1"/>
    <col min="8708" max="8708" width="12.7109375" style="108" customWidth="1"/>
    <col min="8709" max="8709" width="19.7109375" style="108" customWidth="1"/>
    <col min="8710" max="8710" width="13" style="108" customWidth="1"/>
    <col min="8711" max="8711" width="13.28515625" style="108" customWidth="1"/>
    <col min="8712" max="8712" width="11.42578125" style="108"/>
    <col min="8713" max="8713" width="10.85546875" style="108" customWidth="1"/>
    <col min="8714" max="8714" width="16" style="108" customWidth="1"/>
    <col min="8715" max="8715" width="11.42578125" style="108"/>
    <col min="8716" max="8716" width="79" style="108" customWidth="1"/>
    <col min="8717" max="8960" width="11.42578125" style="108"/>
    <col min="8961" max="8961" width="1.42578125" style="108" customWidth="1"/>
    <col min="8962" max="8962" width="16.42578125" style="108" customWidth="1"/>
    <col min="8963" max="8963" width="19" style="108" customWidth="1"/>
    <col min="8964" max="8964" width="12.7109375" style="108" customWidth="1"/>
    <col min="8965" max="8965" width="19.7109375" style="108" customWidth="1"/>
    <col min="8966" max="8966" width="13" style="108" customWidth="1"/>
    <col min="8967" max="8967" width="13.28515625" style="108" customWidth="1"/>
    <col min="8968" max="8968" width="11.42578125" style="108"/>
    <col min="8969" max="8969" width="10.85546875" style="108" customWidth="1"/>
    <col min="8970" max="8970" width="16" style="108" customWidth="1"/>
    <col min="8971" max="8971" width="11.42578125" style="108"/>
    <col min="8972" max="8972" width="79" style="108" customWidth="1"/>
    <col min="8973" max="9216" width="11.42578125" style="108"/>
    <col min="9217" max="9217" width="1.42578125" style="108" customWidth="1"/>
    <col min="9218" max="9218" width="16.42578125" style="108" customWidth="1"/>
    <col min="9219" max="9219" width="19" style="108" customWidth="1"/>
    <col min="9220" max="9220" width="12.7109375" style="108" customWidth="1"/>
    <col min="9221" max="9221" width="19.7109375" style="108" customWidth="1"/>
    <col min="9222" max="9222" width="13" style="108" customWidth="1"/>
    <col min="9223" max="9223" width="13.28515625" style="108" customWidth="1"/>
    <col min="9224" max="9224" width="11.42578125" style="108"/>
    <col min="9225" max="9225" width="10.85546875" style="108" customWidth="1"/>
    <col min="9226" max="9226" width="16" style="108" customWidth="1"/>
    <col min="9227" max="9227" width="11.42578125" style="108"/>
    <col min="9228" max="9228" width="79" style="108" customWidth="1"/>
    <col min="9229" max="9472" width="11.42578125" style="108"/>
    <col min="9473" max="9473" width="1.42578125" style="108" customWidth="1"/>
    <col min="9474" max="9474" width="16.42578125" style="108" customWidth="1"/>
    <col min="9475" max="9475" width="19" style="108" customWidth="1"/>
    <col min="9476" max="9476" width="12.7109375" style="108" customWidth="1"/>
    <col min="9477" max="9477" width="19.7109375" style="108" customWidth="1"/>
    <col min="9478" max="9478" width="13" style="108" customWidth="1"/>
    <col min="9479" max="9479" width="13.28515625" style="108" customWidth="1"/>
    <col min="9480" max="9480" width="11.42578125" style="108"/>
    <col min="9481" max="9481" width="10.85546875" style="108" customWidth="1"/>
    <col min="9482" max="9482" width="16" style="108" customWidth="1"/>
    <col min="9483" max="9483" width="11.42578125" style="108"/>
    <col min="9484" max="9484" width="79" style="108" customWidth="1"/>
    <col min="9485" max="9728" width="11.42578125" style="108"/>
    <col min="9729" max="9729" width="1.42578125" style="108" customWidth="1"/>
    <col min="9730" max="9730" width="16.42578125" style="108" customWidth="1"/>
    <col min="9731" max="9731" width="19" style="108" customWidth="1"/>
    <col min="9732" max="9732" width="12.7109375" style="108" customWidth="1"/>
    <col min="9733" max="9733" width="19.7109375" style="108" customWidth="1"/>
    <col min="9734" max="9734" width="13" style="108" customWidth="1"/>
    <col min="9735" max="9735" width="13.28515625" style="108" customWidth="1"/>
    <col min="9736" max="9736" width="11.42578125" style="108"/>
    <col min="9737" max="9737" width="10.85546875" style="108" customWidth="1"/>
    <col min="9738" max="9738" width="16" style="108" customWidth="1"/>
    <col min="9739" max="9739" width="11.42578125" style="108"/>
    <col min="9740" max="9740" width="79" style="108" customWidth="1"/>
    <col min="9741" max="9984" width="11.42578125" style="108"/>
    <col min="9985" max="9985" width="1.42578125" style="108" customWidth="1"/>
    <col min="9986" max="9986" width="16.42578125" style="108" customWidth="1"/>
    <col min="9987" max="9987" width="19" style="108" customWidth="1"/>
    <col min="9988" max="9988" width="12.7109375" style="108" customWidth="1"/>
    <col min="9989" max="9989" width="19.7109375" style="108" customWidth="1"/>
    <col min="9990" max="9990" width="13" style="108" customWidth="1"/>
    <col min="9991" max="9991" width="13.28515625" style="108" customWidth="1"/>
    <col min="9992" max="9992" width="11.42578125" style="108"/>
    <col min="9993" max="9993" width="10.85546875" style="108" customWidth="1"/>
    <col min="9994" max="9994" width="16" style="108" customWidth="1"/>
    <col min="9995" max="9995" width="11.42578125" style="108"/>
    <col min="9996" max="9996" width="79" style="108" customWidth="1"/>
    <col min="9997" max="10240" width="11.42578125" style="108"/>
    <col min="10241" max="10241" width="1.42578125" style="108" customWidth="1"/>
    <col min="10242" max="10242" width="16.42578125" style="108" customWidth="1"/>
    <col min="10243" max="10243" width="19" style="108" customWidth="1"/>
    <col min="10244" max="10244" width="12.7109375" style="108" customWidth="1"/>
    <col min="10245" max="10245" width="19.7109375" style="108" customWidth="1"/>
    <col min="10246" max="10246" width="13" style="108" customWidth="1"/>
    <col min="10247" max="10247" width="13.28515625" style="108" customWidth="1"/>
    <col min="10248" max="10248" width="11.42578125" style="108"/>
    <col min="10249" max="10249" width="10.85546875" style="108" customWidth="1"/>
    <col min="10250" max="10250" width="16" style="108" customWidth="1"/>
    <col min="10251" max="10251" width="11.42578125" style="108"/>
    <col min="10252" max="10252" width="79" style="108" customWidth="1"/>
    <col min="10253" max="10496" width="11.42578125" style="108"/>
    <col min="10497" max="10497" width="1.42578125" style="108" customWidth="1"/>
    <col min="10498" max="10498" width="16.42578125" style="108" customWidth="1"/>
    <col min="10499" max="10499" width="19" style="108" customWidth="1"/>
    <col min="10500" max="10500" width="12.7109375" style="108" customWidth="1"/>
    <col min="10501" max="10501" width="19.7109375" style="108" customWidth="1"/>
    <col min="10502" max="10502" width="13" style="108" customWidth="1"/>
    <col min="10503" max="10503" width="13.28515625" style="108" customWidth="1"/>
    <col min="10504" max="10504" width="11.42578125" style="108"/>
    <col min="10505" max="10505" width="10.85546875" style="108" customWidth="1"/>
    <col min="10506" max="10506" width="16" style="108" customWidth="1"/>
    <col min="10507" max="10507" width="11.42578125" style="108"/>
    <col min="10508" max="10508" width="79" style="108" customWidth="1"/>
    <col min="10509" max="10752" width="11.42578125" style="108"/>
    <col min="10753" max="10753" width="1.42578125" style="108" customWidth="1"/>
    <col min="10754" max="10754" width="16.42578125" style="108" customWidth="1"/>
    <col min="10755" max="10755" width="19" style="108" customWidth="1"/>
    <col min="10756" max="10756" width="12.7109375" style="108" customWidth="1"/>
    <col min="10757" max="10757" width="19.7109375" style="108" customWidth="1"/>
    <col min="10758" max="10758" width="13" style="108" customWidth="1"/>
    <col min="10759" max="10759" width="13.28515625" style="108" customWidth="1"/>
    <col min="10760" max="10760" width="11.42578125" style="108"/>
    <col min="10761" max="10761" width="10.85546875" style="108" customWidth="1"/>
    <col min="10762" max="10762" width="16" style="108" customWidth="1"/>
    <col min="10763" max="10763" width="11.42578125" style="108"/>
    <col min="10764" max="10764" width="79" style="108" customWidth="1"/>
    <col min="10765" max="11008" width="11.42578125" style="108"/>
    <col min="11009" max="11009" width="1.42578125" style="108" customWidth="1"/>
    <col min="11010" max="11010" width="16.42578125" style="108" customWidth="1"/>
    <col min="11011" max="11011" width="19" style="108" customWidth="1"/>
    <col min="11012" max="11012" width="12.7109375" style="108" customWidth="1"/>
    <col min="11013" max="11013" width="19.7109375" style="108" customWidth="1"/>
    <col min="11014" max="11014" width="13" style="108" customWidth="1"/>
    <col min="11015" max="11015" width="13.28515625" style="108" customWidth="1"/>
    <col min="11016" max="11016" width="11.42578125" style="108"/>
    <col min="11017" max="11017" width="10.85546875" style="108" customWidth="1"/>
    <col min="11018" max="11018" width="16" style="108" customWidth="1"/>
    <col min="11019" max="11019" width="11.42578125" style="108"/>
    <col min="11020" max="11020" width="79" style="108" customWidth="1"/>
    <col min="11021" max="11264" width="11.42578125" style="108"/>
    <col min="11265" max="11265" width="1.42578125" style="108" customWidth="1"/>
    <col min="11266" max="11266" width="16.42578125" style="108" customWidth="1"/>
    <col min="11267" max="11267" width="19" style="108" customWidth="1"/>
    <col min="11268" max="11268" width="12.7109375" style="108" customWidth="1"/>
    <col min="11269" max="11269" width="19.7109375" style="108" customWidth="1"/>
    <col min="11270" max="11270" width="13" style="108" customWidth="1"/>
    <col min="11271" max="11271" width="13.28515625" style="108" customWidth="1"/>
    <col min="11272" max="11272" width="11.42578125" style="108"/>
    <col min="11273" max="11273" width="10.85546875" style="108" customWidth="1"/>
    <col min="11274" max="11274" width="16" style="108" customWidth="1"/>
    <col min="11275" max="11275" width="11.42578125" style="108"/>
    <col min="11276" max="11276" width="79" style="108" customWidth="1"/>
    <col min="11277" max="11520" width="11.42578125" style="108"/>
    <col min="11521" max="11521" width="1.42578125" style="108" customWidth="1"/>
    <col min="11522" max="11522" width="16.42578125" style="108" customWidth="1"/>
    <col min="11523" max="11523" width="19" style="108" customWidth="1"/>
    <col min="11524" max="11524" width="12.7109375" style="108" customWidth="1"/>
    <col min="11525" max="11525" width="19.7109375" style="108" customWidth="1"/>
    <col min="11526" max="11526" width="13" style="108" customWidth="1"/>
    <col min="11527" max="11527" width="13.28515625" style="108" customWidth="1"/>
    <col min="11528" max="11528" width="11.42578125" style="108"/>
    <col min="11529" max="11529" width="10.85546875" style="108" customWidth="1"/>
    <col min="11530" max="11530" width="16" style="108" customWidth="1"/>
    <col min="11531" max="11531" width="11.42578125" style="108"/>
    <col min="11532" max="11532" width="79" style="108" customWidth="1"/>
    <col min="11533" max="11776" width="11.42578125" style="108"/>
    <col min="11777" max="11777" width="1.42578125" style="108" customWidth="1"/>
    <col min="11778" max="11778" width="16.42578125" style="108" customWidth="1"/>
    <col min="11779" max="11779" width="19" style="108" customWidth="1"/>
    <col min="11780" max="11780" width="12.7109375" style="108" customWidth="1"/>
    <col min="11781" max="11781" width="19.7109375" style="108" customWidth="1"/>
    <col min="11782" max="11782" width="13" style="108" customWidth="1"/>
    <col min="11783" max="11783" width="13.28515625" style="108" customWidth="1"/>
    <col min="11784" max="11784" width="11.42578125" style="108"/>
    <col min="11785" max="11785" width="10.85546875" style="108" customWidth="1"/>
    <col min="11786" max="11786" width="16" style="108" customWidth="1"/>
    <col min="11787" max="11787" width="11.42578125" style="108"/>
    <col min="11788" max="11788" width="79" style="108" customWidth="1"/>
    <col min="11789" max="12032" width="11.42578125" style="108"/>
    <col min="12033" max="12033" width="1.42578125" style="108" customWidth="1"/>
    <col min="12034" max="12034" width="16.42578125" style="108" customWidth="1"/>
    <col min="12035" max="12035" width="19" style="108" customWidth="1"/>
    <col min="12036" max="12036" width="12.7109375" style="108" customWidth="1"/>
    <col min="12037" max="12037" width="19.7109375" style="108" customWidth="1"/>
    <col min="12038" max="12038" width="13" style="108" customWidth="1"/>
    <col min="12039" max="12039" width="13.28515625" style="108" customWidth="1"/>
    <col min="12040" max="12040" width="11.42578125" style="108"/>
    <col min="12041" max="12041" width="10.85546875" style="108" customWidth="1"/>
    <col min="12042" max="12042" width="16" style="108" customWidth="1"/>
    <col min="12043" max="12043" width="11.42578125" style="108"/>
    <col min="12044" max="12044" width="79" style="108" customWidth="1"/>
    <col min="12045" max="12288" width="11.42578125" style="108"/>
    <col min="12289" max="12289" width="1.42578125" style="108" customWidth="1"/>
    <col min="12290" max="12290" width="16.42578125" style="108" customWidth="1"/>
    <col min="12291" max="12291" width="19" style="108" customWidth="1"/>
    <col min="12292" max="12292" width="12.7109375" style="108" customWidth="1"/>
    <col min="12293" max="12293" width="19.7109375" style="108" customWidth="1"/>
    <col min="12294" max="12294" width="13" style="108" customWidth="1"/>
    <col min="12295" max="12295" width="13.28515625" style="108" customWidth="1"/>
    <col min="12296" max="12296" width="11.42578125" style="108"/>
    <col min="12297" max="12297" width="10.85546875" style="108" customWidth="1"/>
    <col min="12298" max="12298" width="16" style="108" customWidth="1"/>
    <col min="12299" max="12299" width="11.42578125" style="108"/>
    <col min="12300" max="12300" width="79" style="108" customWidth="1"/>
    <col min="12301" max="12544" width="11.42578125" style="108"/>
    <col min="12545" max="12545" width="1.42578125" style="108" customWidth="1"/>
    <col min="12546" max="12546" width="16.42578125" style="108" customWidth="1"/>
    <col min="12547" max="12547" width="19" style="108" customWidth="1"/>
    <col min="12548" max="12548" width="12.7109375" style="108" customWidth="1"/>
    <col min="12549" max="12549" width="19.7109375" style="108" customWidth="1"/>
    <col min="12550" max="12550" width="13" style="108" customWidth="1"/>
    <col min="12551" max="12551" width="13.28515625" style="108" customWidth="1"/>
    <col min="12552" max="12552" width="11.42578125" style="108"/>
    <col min="12553" max="12553" width="10.85546875" style="108" customWidth="1"/>
    <col min="12554" max="12554" width="16" style="108" customWidth="1"/>
    <col min="12555" max="12555" width="11.42578125" style="108"/>
    <col min="12556" max="12556" width="79" style="108" customWidth="1"/>
    <col min="12557" max="12800" width="11.42578125" style="108"/>
    <col min="12801" max="12801" width="1.42578125" style="108" customWidth="1"/>
    <col min="12802" max="12802" width="16.42578125" style="108" customWidth="1"/>
    <col min="12803" max="12803" width="19" style="108" customWidth="1"/>
    <col min="12804" max="12804" width="12.7109375" style="108" customWidth="1"/>
    <col min="12805" max="12805" width="19.7109375" style="108" customWidth="1"/>
    <col min="12806" max="12806" width="13" style="108" customWidth="1"/>
    <col min="12807" max="12807" width="13.28515625" style="108" customWidth="1"/>
    <col min="12808" max="12808" width="11.42578125" style="108"/>
    <col min="12809" max="12809" width="10.85546875" style="108" customWidth="1"/>
    <col min="12810" max="12810" width="16" style="108" customWidth="1"/>
    <col min="12811" max="12811" width="11.42578125" style="108"/>
    <col min="12812" max="12812" width="79" style="108" customWidth="1"/>
    <col min="12813" max="13056" width="11.42578125" style="108"/>
    <col min="13057" max="13057" width="1.42578125" style="108" customWidth="1"/>
    <col min="13058" max="13058" width="16.42578125" style="108" customWidth="1"/>
    <col min="13059" max="13059" width="19" style="108" customWidth="1"/>
    <col min="13060" max="13060" width="12.7109375" style="108" customWidth="1"/>
    <col min="13061" max="13061" width="19.7109375" style="108" customWidth="1"/>
    <col min="13062" max="13062" width="13" style="108" customWidth="1"/>
    <col min="13063" max="13063" width="13.28515625" style="108" customWidth="1"/>
    <col min="13064" max="13064" width="11.42578125" style="108"/>
    <col min="13065" max="13065" width="10.85546875" style="108" customWidth="1"/>
    <col min="13066" max="13066" width="16" style="108" customWidth="1"/>
    <col min="13067" max="13067" width="11.42578125" style="108"/>
    <col min="13068" max="13068" width="79" style="108" customWidth="1"/>
    <col min="13069" max="13312" width="11.42578125" style="108"/>
    <col min="13313" max="13313" width="1.42578125" style="108" customWidth="1"/>
    <col min="13314" max="13314" width="16.42578125" style="108" customWidth="1"/>
    <col min="13315" max="13315" width="19" style="108" customWidth="1"/>
    <col min="13316" max="13316" width="12.7109375" style="108" customWidth="1"/>
    <col min="13317" max="13317" width="19.7109375" style="108" customWidth="1"/>
    <col min="13318" max="13318" width="13" style="108" customWidth="1"/>
    <col min="13319" max="13319" width="13.28515625" style="108" customWidth="1"/>
    <col min="13320" max="13320" width="11.42578125" style="108"/>
    <col min="13321" max="13321" width="10.85546875" style="108" customWidth="1"/>
    <col min="13322" max="13322" width="16" style="108" customWidth="1"/>
    <col min="13323" max="13323" width="11.42578125" style="108"/>
    <col min="13324" max="13324" width="79" style="108" customWidth="1"/>
    <col min="13325" max="13568" width="11.42578125" style="108"/>
    <col min="13569" max="13569" width="1.42578125" style="108" customWidth="1"/>
    <col min="13570" max="13570" width="16.42578125" style="108" customWidth="1"/>
    <col min="13571" max="13571" width="19" style="108" customWidth="1"/>
    <col min="13572" max="13572" width="12.7109375" style="108" customWidth="1"/>
    <col min="13573" max="13573" width="19.7109375" style="108" customWidth="1"/>
    <col min="13574" max="13574" width="13" style="108" customWidth="1"/>
    <col min="13575" max="13575" width="13.28515625" style="108" customWidth="1"/>
    <col min="13576" max="13576" width="11.42578125" style="108"/>
    <col min="13577" max="13577" width="10.85546875" style="108" customWidth="1"/>
    <col min="13578" max="13578" width="16" style="108" customWidth="1"/>
    <col min="13579" max="13579" width="11.42578125" style="108"/>
    <col min="13580" max="13580" width="79" style="108" customWidth="1"/>
    <col min="13581" max="13824" width="11.42578125" style="108"/>
    <col min="13825" max="13825" width="1.42578125" style="108" customWidth="1"/>
    <col min="13826" max="13826" width="16.42578125" style="108" customWidth="1"/>
    <col min="13827" max="13827" width="19" style="108" customWidth="1"/>
    <col min="13828" max="13828" width="12.7109375" style="108" customWidth="1"/>
    <col min="13829" max="13829" width="19.7109375" style="108" customWidth="1"/>
    <col min="13830" max="13830" width="13" style="108" customWidth="1"/>
    <col min="13831" max="13831" width="13.28515625" style="108" customWidth="1"/>
    <col min="13832" max="13832" width="11.42578125" style="108"/>
    <col min="13833" max="13833" width="10.85546875" style="108" customWidth="1"/>
    <col min="13834" max="13834" width="16" style="108" customWidth="1"/>
    <col min="13835" max="13835" width="11.42578125" style="108"/>
    <col min="13836" max="13836" width="79" style="108" customWidth="1"/>
    <col min="13837" max="14080" width="11.42578125" style="108"/>
    <col min="14081" max="14081" width="1.42578125" style="108" customWidth="1"/>
    <col min="14082" max="14082" width="16.42578125" style="108" customWidth="1"/>
    <col min="14083" max="14083" width="19" style="108" customWidth="1"/>
    <col min="14084" max="14084" width="12.7109375" style="108" customWidth="1"/>
    <col min="14085" max="14085" width="19.7109375" style="108" customWidth="1"/>
    <col min="14086" max="14086" width="13" style="108" customWidth="1"/>
    <col min="14087" max="14087" width="13.28515625" style="108" customWidth="1"/>
    <col min="14088" max="14088" width="11.42578125" style="108"/>
    <col min="14089" max="14089" width="10.85546875" style="108" customWidth="1"/>
    <col min="14090" max="14090" width="16" style="108" customWidth="1"/>
    <col min="14091" max="14091" width="11.42578125" style="108"/>
    <col min="14092" max="14092" width="79" style="108" customWidth="1"/>
    <col min="14093" max="14336" width="11.42578125" style="108"/>
    <col min="14337" max="14337" width="1.42578125" style="108" customWidth="1"/>
    <col min="14338" max="14338" width="16.42578125" style="108" customWidth="1"/>
    <col min="14339" max="14339" width="19" style="108" customWidth="1"/>
    <col min="14340" max="14340" width="12.7109375" style="108" customWidth="1"/>
    <col min="14341" max="14341" width="19.7109375" style="108" customWidth="1"/>
    <col min="14342" max="14342" width="13" style="108" customWidth="1"/>
    <col min="14343" max="14343" width="13.28515625" style="108" customWidth="1"/>
    <col min="14344" max="14344" width="11.42578125" style="108"/>
    <col min="14345" max="14345" width="10.85546875" style="108" customWidth="1"/>
    <col min="14346" max="14346" width="16" style="108" customWidth="1"/>
    <col min="14347" max="14347" width="11.42578125" style="108"/>
    <col min="14348" max="14348" width="79" style="108" customWidth="1"/>
    <col min="14349" max="14592" width="11.42578125" style="108"/>
    <col min="14593" max="14593" width="1.42578125" style="108" customWidth="1"/>
    <col min="14594" max="14594" width="16.42578125" style="108" customWidth="1"/>
    <col min="14595" max="14595" width="19" style="108" customWidth="1"/>
    <col min="14596" max="14596" width="12.7109375" style="108" customWidth="1"/>
    <col min="14597" max="14597" width="19.7109375" style="108" customWidth="1"/>
    <col min="14598" max="14598" width="13" style="108" customWidth="1"/>
    <col min="14599" max="14599" width="13.28515625" style="108" customWidth="1"/>
    <col min="14600" max="14600" width="11.42578125" style="108"/>
    <col min="14601" max="14601" width="10.85546875" style="108" customWidth="1"/>
    <col min="14602" max="14602" width="16" style="108" customWidth="1"/>
    <col min="14603" max="14603" width="11.42578125" style="108"/>
    <col min="14604" max="14604" width="79" style="108" customWidth="1"/>
    <col min="14605" max="14848" width="11.42578125" style="108"/>
    <col min="14849" max="14849" width="1.42578125" style="108" customWidth="1"/>
    <col min="14850" max="14850" width="16.42578125" style="108" customWidth="1"/>
    <col min="14851" max="14851" width="19" style="108" customWidth="1"/>
    <col min="14852" max="14852" width="12.7109375" style="108" customWidth="1"/>
    <col min="14853" max="14853" width="19.7109375" style="108" customWidth="1"/>
    <col min="14854" max="14854" width="13" style="108" customWidth="1"/>
    <col min="14855" max="14855" width="13.28515625" style="108" customWidth="1"/>
    <col min="14856" max="14856" width="11.42578125" style="108"/>
    <col min="14857" max="14857" width="10.85546875" style="108" customWidth="1"/>
    <col min="14858" max="14858" width="16" style="108" customWidth="1"/>
    <col min="14859" max="14859" width="11.42578125" style="108"/>
    <col min="14860" max="14860" width="79" style="108" customWidth="1"/>
    <col min="14861" max="15104" width="11.42578125" style="108"/>
    <col min="15105" max="15105" width="1.42578125" style="108" customWidth="1"/>
    <col min="15106" max="15106" width="16.42578125" style="108" customWidth="1"/>
    <col min="15107" max="15107" width="19" style="108" customWidth="1"/>
    <col min="15108" max="15108" width="12.7109375" style="108" customWidth="1"/>
    <col min="15109" max="15109" width="19.7109375" style="108" customWidth="1"/>
    <col min="15110" max="15110" width="13" style="108" customWidth="1"/>
    <col min="15111" max="15111" width="13.28515625" style="108" customWidth="1"/>
    <col min="15112" max="15112" width="11.42578125" style="108"/>
    <col min="15113" max="15113" width="10.85546875" style="108" customWidth="1"/>
    <col min="15114" max="15114" width="16" style="108" customWidth="1"/>
    <col min="15115" max="15115" width="11.42578125" style="108"/>
    <col min="15116" max="15116" width="79" style="108" customWidth="1"/>
    <col min="15117" max="15360" width="11.42578125" style="108"/>
    <col min="15361" max="15361" width="1.42578125" style="108" customWidth="1"/>
    <col min="15362" max="15362" width="16.42578125" style="108" customWidth="1"/>
    <col min="15363" max="15363" width="19" style="108" customWidth="1"/>
    <col min="15364" max="15364" width="12.7109375" style="108" customWidth="1"/>
    <col min="15365" max="15365" width="19.7109375" style="108" customWidth="1"/>
    <col min="15366" max="15366" width="13" style="108" customWidth="1"/>
    <col min="15367" max="15367" width="13.28515625" style="108" customWidth="1"/>
    <col min="15368" max="15368" width="11.42578125" style="108"/>
    <col min="15369" max="15369" width="10.85546875" style="108" customWidth="1"/>
    <col min="15370" max="15370" width="16" style="108" customWidth="1"/>
    <col min="15371" max="15371" width="11.42578125" style="108"/>
    <col min="15372" max="15372" width="79" style="108" customWidth="1"/>
    <col min="15373" max="15616" width="11.42578125" style="108"/>
    <col min="15617" max="15617" width="1.42578125" style="108" customWidth="1"/>
    <col min="15618" max="15618" width="16.42578125" style="108" customWidth="1"/>
    <col min="15619" max="15619" width="19" style="108" customWidth="1"/>
    <col min="15620" max="15620" width="12.7109375" style="108" customWidth="1"/>
    <col min="15621" max="15621" width="19.7109375" style="108" customWidth="1"/>
    <col min="15622" max="15622" width="13" style="108" customWidth="1"/>
    <col min="15623" max="15623" width="13.28515625" style="108" customWidth="1"/>
    <col min="15624" max="15624" width="11.42578125" style="108"/>
    <col min="15625" max="15625" width="10.85546875" style="108" customWidth="1"/>
    <col min="15626" max="15626" width="16" style="108" customWidth="1"/>
    <col min="15627" max="15627" width="11.42578125" style="108"/>
    <col min="15628" max="15628" width="79" style="108" customWidth="1"/>
    <col min="15629" max="15872" width="11.42578125" style="108"/>
    <col min="15873" max="15873" width="1.42578125" style="108" customWidth="1"/>
    <col min="15874" max="15874" width="16.42578125" style="108" customWidth="1"/>
    <col min="15875" max="15875" width="19" style="108" customWidth="1"/>
    <col min="15876" max="15876" width="12.7109375" style="108" customWidth="1"/>
    <col min="15877" max="15877" width="19.7109375" style="108" customWidth="1"/>
    <col min="15878" max="15878" width="13" style="108" customWidth="1"/>
    <col min="15879" max="15879" width="13.28515625" style="108" customWidth="1"/>
    <col min="15880" max="15880" width="11.42578125" style="108"/>
    <col min="15881" max="15881" width="10.85546875" style="108" customWidth="1"/>
    <col min="15882" max="15882" width="16" style="108" customWidth="1"/>
    <col min="15883" max="15883" width="11.42578125" style="108"/>
    <col min="15884" max="15884" width="79" style="108" customWidth="1"/>
    <col min="15885" max="16128" width="11.42578125" style="108"/>
    <col min="16129" max="16129" width="1.42578125" style="108" customWidth="1"/>
    <col min="16130" max="16130" width="16.42578125" style="108" customWidth="1"/>
    <col min="16131" max="16131" width="19" style="108" customWidth="1"/>
    <col min="16132" max="16132" width="12.7109375" style="108" customWidth="1"/>
    <col min="16133" max="16133" width="19.7109375" style="108" customWidth="1"/>
    <col min="16134" max="16134" width="13" style="108" customWidth="1"/>
    <col min="16135" max="16135" width="13.28515625" style="108" customWidth="1"/>
    <col min="16136" max="16136" width="11.42578125" style="108"/>
    <col min="16137" max="16137" width="10.85546875" style="108" customWidth="1"/>
    <col min="16138" max="16138" width="16" style="108" customWidth="1"/>
    <col min="16139" max="16139" width="11.42578125" style="108"/>
    <col min="16140" max="16140" width="79" style="108" customWidth="1"/>
    <col min="16141" max="16384" width="11.42578125" style="108"/>
  </cols>
  <sheetData>
    <row r="2" spans="2:21">
      <c r="B2" s="105" t="s">
        <v>48</v>
      </c>
      <c r="C2" s="106"/>
      <c r="D2" s="106"/>
      <c r="E2" s="106"/>
      <c r="F2" s="106"/>
      <c r="G2" s="106"/>
      <c r="H2" s="106"/>
      <c r="I2" s="107"/>
    </row>
    <row r="3" spans="2:21" ht="12.75" customHeight="1">
      <c r="B3" s="109" t="s">
        <v>49</v>
      </c>
      <c r="C3" s="110"/>
      <c r="D3" s="110"/>
      <c r="E3" s="111"/>
      <c r="F3" s="112" t="s">
        <v>50</v>
      </c>
      <c r="G3" s="113"/>
      <c r="H3" s="113"/>
      <c r="I3" s="114"/>
    </row>
    <row r="4" spans="2:21" ht="104.25" customHeight="1">
      <c r="B4" s="570" t="s">
        <v>51</v>
      </c>
      <c r="C4" s="571"/>
      <c r="D4" s="571"/>
      <c r="E4" s="572"/>
      <c r="F4" s="573" t="s">
        <v>52</v>
      </c>
      <c r="G4" s="574"/>
      <c r="H4" s="574"/>
      <c r="I4" s="575"/>
    </row>
    <row r="5" spans="2:21">
      <c r="B5" s="115" t="s">
        <v>53</v>
      </c>
      <c r="C5" s="116"/>
      <c r="D5" s="116"/>
      <c r="E5" s="117"/>
      <c r="F5" s="118" t="s">
        <v>54</v>
      </c>
      <c r="G5" s="119"/>
      <c r="H5" s="119"/>
      <c r="I5" s="120"/>
    </row>
    <row r="6" spans="2:21" ht="103.5" customHeight="1">
      <c r="B6" s="576" t="s">
        <v>55</v>
      </c>
      <c r="C6" s="577"/>
      <c r="D6" s="577"/>
      <c r="E6" s="578"/>
      <c r="F6" s="579" t="s">
        <v>56</v>
      </c>
      <c r="G6" s="580"/>
      <c r="H6" s="580"/>
      <c r="I6" s="581"/>
    </row>
    <row r="8" spans="2:21" ht="24">
      <c r="B8" s="121" t="s">
        <v>57</v>
      </c>
      <c r="C8" s="122"/>
      <c r="D8" s="122"/>
      <c r="E8" s="122"/>
      <c r="F8" s="122"/>
      <c r="G8" s="122"/>
      <c r="H8" s="122"/>
      <c r="I8" s="123"/>
    </row>
    <row r="9" spans="2:21">
      <c r="B9" s="124"/>
      <c r="C9" s="125" t="s">
        <v>58</v>
      </c>
      <c r="D9" s="126"/>
      <c r="E9" s="125" t="s">
        <v>59</v>
      </c>
      <c r="F9" s="126"/>
      <c r="G9" s="125" t="s">
        <v>60</v>
      </c>
      <c r="H9" s="127"/>
      <c r="I9" s="126"/>
    </row>
    <row r="10" spans="2:21" ht="52.5" customHeight="1">
      <c r="B10" s="128" t="s">
        <v>61</v>
      </c>
      <c r="C10" s="582" t="s">
        <v>62</v>
      </c>
      <c r="D10" s="583"/>
      <c r="E10" s="582" t="s">
        <v>63</v>
      </c>
      <c r="F10" s="583"/>
      <c r="G10" s="582" t="s">
        <v>64</v>
      </c>
      <c r="H10" s="584"/>
      <c r="I10" s="583"/>
    </row>
    <row r="11" spans="2:21" ht="79.5" customHeight="1">
      <c r="B11" s="128" t="s">
        <v>65</v>
      </c>
      <c r="C11" s="582" t="s">
        <v>66</v>
      </c>
      <c r="D11" s="583"/>
      <c r="E11" s="582" t="s">
        <v>67</v>
      </c>
      <c r="F11" s="583"/>
      <c r="G11" s="582" t="s">
        <v>68</v>
      </c>
      <c r="H11" s="584"/>
      <c r="I11" s="583"/>
    </row>
    <row r="13" spans="2:21" ht="48">
      <c r="B13" s="129" t="s">
        <v>69</v>
      </c>
      <c r="C13" s="130"/>
      <c r="D13" s="130"/>
      <c r="E13" s="130"/>
      <c r="F13" s="130"/>
      <c r="G13" s="130"/>
      <c r="H13" s="130"/>
      <c r="I13" s="131"/>
    </row>
    <row r="14" spans="2:21" ht="24">
      <c r="B14" s="132" t="s">
        <v>70</v>
      </c>
      <c r="C14" s="132" t="s">
        <v>71</v>
      </c>
      <c r="D14" s="129" t="s">
        <v>72</v>
      </c>
      <c r="E14" s="130"/>
      <c r="F14" s="130"/>
      <c r="G14" s="130"/>
      <c r="H14" s="130"/>
      <c r="I14" s="131"/>
      <c r="N14" s="259"/>
      <c r="O14" s="259"/>
      <c r="P14" s="259"/>
      <c r="Q14" s="259"/>
      <c r="R14" s="259"/>
      <c r="S14" s="259"/>
      <c r="T14" s="259"/>
      <c r="U14" s="259"/>
    </row>
    <row r="15" spans="2:21" ht="63.75" customHeight="1">
      <c r="B15" s="124" t="s">
        <v>73</v>
      </c>
      <c r="C15" s="133">
        <v>10</v>
      </c>
      <c r="D15" s="567" t="s">
        <v>74</v>
      </c>
      <c r="E15" s="568"/>
      <c r="F15" s="568"/>
      <c r="G15" s="568"/>
      <c r="H15" s="568"/>
      <c r="I15" s="569"/>
      <c r="K15" s="133">
        <v>10</v>
      </c>
      <c r="N15" s="316"/>
      <c r="O15" s="317"/>
      <c r="P15" s="619"/>
      <c r="Q15" s="619"/>
      <c r="R15" s="619"/>
      <c r="S15" s="619"/>
      <c r="T15" s="619"/>
      <c r="U15" s="619"/>
    </row>
    <row r="16" spans="2:21" ht="60" customHeight="1">
      <c r="B16" s="124" t="s">
        <v>75</v>
      </c>
      <c r="C16" s="133">
        <v>6</v>
      </c>
      <c r="D16" s="567" t="s">
        <v>76</v>
      </c>
      <c r="E16" s="568"/>
      <c r="F16" s="568"/>
      <c r="G16" s="568"/>
      <c r="H16" s="568"/>
      <c r="I16" s="569"/>
      <c r="K16" s="133">
        <v>6</v>
      </c>
      <c r="N16" s="316"/>
      <c r="O16" s="317"/>
      <c r="P16" s="619"/>
      <c r="Q16" s="619"/>
      <c r="R16" s="619"/>
      <c r="S16" s="619"/>
      <c r="T16" s="619"/>
      <c r="U16" s="619"/>
    </row>
    <row r="17" spans="2:21" ht="61.5" customHeight="1">
      <c r="B17" s="124" t="s">
        <v>47</v>
      </c>
      <c r="C17" s="133">
        <v>2</v>
      </c>
      <c r="D17" s="567" t="s">
        <v>77</v>
      </c>
      <c r="E17" s="568"/>
      <c r="F17" s="568"/>
      <c r="G17" s="568"/>
      <c r="H17" s="568"/>
      <c r="I17" s="569"/>
      <c r="K17" s="133">
        <v>2</v>
      </c>
      <c r="N17" s="316"/>
      <c r="O17" s="317"/>
      <c r="P17" s="619"/>
      <c r="Q17" s="619"/>
      <c r="R17" s="619"/>
      <c r="S17" s="619"/>
      <c r="T17" s="619"/>
      <c r="U17" s="619"/>
    </row>
    <row r="18" spans="2:21" ht="69.75" customHeight="1">
      <c r="B18" s="124" t="s">
        <v>78</v>
      </c>
      <c r="C18" s="133" t="s">
        <v>79</v>
      </c>
      <c r="D18" s="567" t="s">
        <v>80</v>
      </c>
      <c r="E18" s="568"/>
      <c r="F18" s="568"/>
      <c r="G18" s="568"/>
      <c r="H18" s="568"/>
      <c r="I18" s="569"/>
      <c r="K18" s="133">
        <v>0</v>
      </c>
      <c r="N18" s="316"/>
      <c r="O18" s="317"/>
      <c r="P18" s="619"/>
      <c r="Q18" s="619"/>
      <c r="R18" s="619"/>
      <c r="S18" s="619"/>
      <c r="T18" s="619"/>
      <c r="U18" s="619"/>
    </row>
    <row r="19" spans="2:21">
      <c r="N19" s="259"/>
      <c r="O19" s="259"/>
      <c r="P19" s="259"/>
      <c r="Q19" s="259"/>
      <c r="R19" s="259"/>
      <c r="S19" s="259"/>
      <c r="T19" s="259"/>
      <c r="U19" s="259"/>
    </row>
    <row r="20" spans="2:21" ht="48">
      <c r="B20" s="134" t="s">
        <v>81</v>
      </c>
      <c r="C20" s="135"/>
      <c r="D20" s="135"/>
      <c r="E20" s="135"/>
      <c r="F20" s="135"/>
      <c r="G20" s="135"/>
      <c r="H20" s="135"/>
      <c r="I20" s="136"/>
      <c r="N20" s="259"/>
      <c r="O20" s="259"/>
      <c r="P20" s="259"/>
      <c r="Q20" s="259"/>
      <c r="R20" s="259"/>
      <c r="S20" s="259"/>
      <c r="T20" s="259"/>
      <c r="U20" s="259"/>
    </row>
    <row r="21" spans="2:21" ht="24">
      <c r="B21" s="137" t="s">
        <v>82</v>
      </c>
      <c r="C21" s="137" t="s">
        <v>83</v>
      </c>
      <c r="D21" s="134" t="s">
        <v>72</v>
      </c>
      <c r="E21" s="135"/>
      <c r="F21" s="135"/>
      <c r="G21" s="135"/>
      <c r="H21" s="135"/>
      <c r="I21" s="136"/>
      <c r="N21" s="259"/>
      <c r="O21" s="259"/>
      <c r="P21" s="259"/>
      <c r="Q21" s="259"/>
      <c r="R21" s="259"/>
      <c r="S21" s="259"/>
      <c r="T21" s="259"/>
      <c r="U21" s="259"/>
    </row>
    <row r="22" spans="2:21" ht="54" customHeight="1">
      <c r="B22" s="124" t="s">
        <v>84</v>
      </c>
      <c r="C22" s="133">
        <v>4</v>
      </c>
      <c r="D22" s="567" t="s">
        <v>85</v>
      </c>
      <c r="E22" s="568"/>
      <c r="F22" s="568"/>
      <c r="G22" s="568"/>
      <c r="H22" s="568"/>
      <c r="I22" s="569"/>
      <c r="N22" s="316"/>
      <c r="O22" s="317"/>
      <c r="P22" s="619"/>
      <c r="Q22" s="619"/>
      <c r="R22" s="619"/>
      <c r="S22" s="619"/>
      <c r="T22" s="619"/>
      <c r="U22" s="619"/>
    </row>
    <row r="23" spans="2:21" ht="46.5" customHeight="1">
      <c r="B23" s="124" t="s">
        <v>86</v>
      </c>
      <c r="C23" s="133">
        <v>3</v>
      </c>
      <c r="D23" s="567" t="s">
        <v>87</v>
      </c>
      <c r="E23" s="568"/>
      <c r="F23" s="568"/>
      <c r="G23" s="568"/>
      <c r="H23" s="568"/>
      <c r="I23" s="569"/>
      <c r="N23" s="316"/>
      <c r="O23" s="317"/>
      <c r="P23" s="619"/>
      <c r="Q23" s="619"/>
      <c r="R23" s="619"/>
      <c r="S23" s="619"/>
      <c r="T23" s="619"/>
      <c r="U23" s="619"/>
    </row>
    <row r="24" spans="2:21" ht="39" customHeight="1">
      <c r="B24" s="124" t="s">
        <v>88</v>
      </c>
      <c r="C24" s="133">
        <v>2</v>
      </c>
      <c r="D24" s="582" t="s">
        <v>89</v>
      </c>
      <c r="E24" s="584"/>
      <c r="F24" s="584"/>
      <c r="G24" s="584"/>
      <c r="H24" s="584"/>
      <c r="I24" s="583"/>
      <c r="N24" s="316"/>
      <c r="O24" s="317"/>
      <c r="P24" s="620"/>
      <c r="Q24" s="620"/>
      <c r="R24" s="620"/>
      <c r="S24" s="620"/>
      <c r="T24" s="620"/>
      <c r="U24" s="620"/>
    </row>
    <row r="25" spans="2:21" ht="35.25" customHeight="1">
      <c r="B25" s="124" t="s">
        <v>90</v>
      </c>
      <c r="C25" s="133">
        <v>1</v>
      </c>
      <c r="D25" s="567" t="s">
        <v>91</v>
      </c>
      <c r="E25" s="568"/>
      <c r="F25" s="568"/>
      <c r="G25" s="568"/>
      <c r="H25" s="568"/>
      <c r="I25" s="569"/>
      <c r="N25" s="316"/>
      <c r="O25" s="317"/>
      <c r="P25" s="619"/>
      <c r="Q25" s="619"/>
      <c r="R25" s="619"/>
      <c r="S25" s="619"/>
      <c r="T25" s="619"/>
      <c r="U25" s="619"/>
    </row>
    <row r="26" spans="2:21">
      <c r="C26" s="138"/>
      <c r="D26" s="138"/>
      <c r="N26" s="259"/>
      <c r="O26" s="259"/>
      <c r="P26" s="259"/>
      <c r="Q26" s="259"/>
      <c r="R26" s="259"/>
      <c r="S26" s="259"/>
      <c r="T26" s="259"/>
      <c r="U26" s="259"/>
    </row>
    <row r="27" spans="2:21" ht="16.5" thickBot="1">
      <c r="B27" s="139" t="s">
        <v>92</v>
      </c>
      <c r="C27" s="140"/>
      <c r="D27" s="140"/>
      <c r="E27" s="140"/>
      <c r="F27" s="140"/>
      <c r="G27" s="140"/>
      <c r="H27" s="141"/>
    </row>
    <row r="28" spans="2:21" ht="27.75" customHeight="1" thickTop="1">
      <c r="B28" s="142" t="s">
        <v>12</v>
      </c>
      <c r="C28" s="143"/>
      <c r="D28" s="144"/>
      <c r="E28" s="145" t="s">
        <v>93</v>
      </c>
      <c r="F28" s="146"/>
      <c r="G28" s="146"/>
      <c r="H28" s="147"/>
      <c r="J28" s="148" t="s">
        <v>12</v>
      </c>
      <c r="K28" s="149" t="s">
        <v>94</v>
      </c>
      <c r="L28" s="150" t="s">
        <v>95</v>
      </c>
    </row>
    <row r="29" spans="2:21" ht="110.25">
      <c r="B29" s="151"/>
      <c r="C29" s="152"/>
      <c r="D29" s="144"/>
      <c r="E29" s="153">
        <v>4</v>
      </c>
      <c r="F29" s="153">
        <v>3</v>
      </c>
      <c r="G29" s="153">
        <v>2</v>
      </c>
      <c r="H29" s="153">
        <v>1</v>
      </c>
      <c r="J29" s="154" t="s">
        <v>73</v>
      </c>
      <c r="K29" s="155" t="s">
        <v>96</v>
      </c>
      <c r="L29" s="156" t="s">
        <v>97</v>
      </c>
    </row>
    <row r="30" spans="2:21" ht="141.75">
      <c r="B30" s="144"/>
      <c r="C30" s="144"/>
      <c r="D30" s="144"/>
      <c r="E30" s="153" t="s">
        <v>84</v>
      </c>
      <c r="F30" s="153" t="s">
        <v>86</v>
      </c>
      <c r="G30" s="153" t="s">
        <v>88</v>
      </c>
      <c r="H30" s="153" t="s">
        <v>90</v>
      </c>
      <c r="J30" s="157" t="s">
        <v>75</v>
      </c>
      <c r="K30" s="158" t="s">
        <v>98</v>
      </c>
      <c r="L30" s="159" t="s">
        <v>99</v>
      </c>
    </row>
    <row r="31" spans="2:21" ht="36.75" customHeight="1">
      <c r="B31" s="160" t="s">
        <v>100</v>
      </c>
      <c r="C31" s="161" t="s">
        <v>73</v>
      </c>
      <c r="D31" s="161">
        <v>10</v>
      </c>
      <c r="E31" s="162" t="s">
        <v>101</v>
      </c>
      <c r="F31" s="162" t="s">
        <v>102</v>
      </c>
      <c r="G31" s="163" t="s">
        <v>103</v>
      </c>
      <c r="H31" s="163" t="s">
        <v>104</v>
      </c>
      <c r="J31" s="164" t="s">
        <v>47</v>
      </c>
      <c r="K31" s="165" t="s">
        <v>105</v>
      </c>
      <c r="L31" s="166" t="s">
        <v>106</v>
      </c>
    </row>
    <row r="32" spans="2:21" ht="158.25" thickBot="1">
      <c r="B32" s="167"/>
      <c r="C32" s="168"/>
      <c r="D32" s="168"/>
      <c r="E32" s="169">
        <f>D31*E29</f>
        <v>40</v>
      </c>
      <c r="F32" s="169">
        <f>D31*F29</f>
        <v>30</v>
      </c>
      <c r="G32" s="169">
        <f>D31*G29</f>
        <v>20</v>
      </c>
      <c r="H32" s="169">
        <f>D31*H29</f>
        <v>10</v>
      </c>
      <c r="J32" s="170" t="s">
        <v>107</v>
      </c>
      <c r="K32" s="171" t="s">
        <v>108</v>
      </c>
      <c r="L32" s="172" t="s">
        <v>109</v>
      </c>
    </row>
    <row r="33" spans="2:12" ht="16.5" thickTop="1">
      <c r="B33" s="167"/>
      <c r="C33" s="161" t="s">
        <v>75</v>
      </c>
      <c r="D33" s="161">
        <v>6</v>
      </c>
      <c r="E33" s="162" t="s">
        <v>110</v>
      </c>
      <c r="F33" s="163" t="s">
        <v>111</v>
      </c>
      <c r="G33" s="163" t="s">
        <v>112</v>
      </c>
      <c r="H33" s="173" t="s">
        <v>113</v>
      </c>
    </row>
    <row r="34" spans="2:12" ht="15.75">
      <c r="B34" s="167"/>
      <c r="C34" s="168"/>
      <c r="D34" s="168"/>
      <c r="E34" s="169">
        <f>D33*E29</f>
        <v>24</v>
      </c>
      <c r="F34" s="169">
        <f>D33*F29</f>
        <v>18</v>
      </c>
      <c r="G34" s="169">
        <f>D33*G29</f>
        <v>12</v>
      </c>
      <c r="H34" s="169">
        <f>D33*H29</f>
        <v>6</v>
      </c>
    </row>
    <row r="35" spans="2:12" ht="15.75">
      <c r="B35" s="167"/>
      <c r="C35" s="161" t="s">
        <v>47</v>
      </c>
      <c r="D35" s="161">
        <v>2</v>
      </c>
      <c r="E35" s="173" t="s">
        <v>114</v>
      </c>
      <c r="F35" s="173" t="s">
        <v>113</v>
      </c>
      <c r="G35" s="174" t="s">
        <v>115</v>
      </c>
      <c r="H35" s="174" t="s">
        <v>116</v>
      </c>
    </row>
    <row r="36" spans="2:12" ht="15.75">
      <c r="B36" s="167"/>
      <c r="C36" s="168"/>
      <c r="D36" s="168"/>
      <c r="E36" s="169">
        <f>D35*E29</f>
        <v>8</v>
      </c>
      <c r="F36" s="169">
        <f>D35*F29</f>
        <v>6</v>
      </c>
      <c r="G36" s="169">
        <f>D35*G29</f>
        <v>4</v>
      </c>
      <c r="H36" s="169">
        <f>D35*H29</f>
        <v>2</v>
      </c>
    </row>
    <row r="37" spans="2:12" ht="24">
      <c r="B37" s="175"/>
      <c r="C37" s="124" t="s">
        <v>78</v>
      </c>
      <c r="D37" s="133" t="s">
        <v>117</v>
      </c>
      <c r="E37" s="176"/>
      <c r="F37" s="176"/>
      <c r="G37" s="176"/>
      <c r="H37" s="176"/>
    </row>
    <row r="39" spans="2:12" ht="15.75">
      <c r="B39" s="139" t="s">
        <v>118</v>
      </c>
      <c r="C39" s="140"/>
      <c r="D39" s="140"/>
      <c r="E39" s="140"/>
      <c r="F39" s="140"/>
      <c r="G39" s="140"/>
      <c r="H39" s="141"/>
    </row>
    <row r="40" spans="2:12" ht="31.5">
      <c r="B40" s="177" t="s">
        <v>119</v>
      </c>
      <c r="C40" s="177" t="s">
        <v>120</v>
      </c>
      <c r="D40" s="178" t="s">
        <v>95</v>
      </c>
      <c r="E40" s="179"/>
      <c r="F40" s="179"/>
      <c r="G40" s="179"/>
      <c r="H40" s="180"/>
    </row>
    <row r="41" spans="2:12" ht="15.75">
      <c r="B41" s="181"/>
      <c r="C41" s="181"/>
      <c r="D41" s="178" t="s">
        <v>121</v>
      </c>
      <c r="E41" s="179"/>
      <c r="F41" s="179"/>
      <c r="G41" s="179"/>
      <c r="H41" s="180"/>
    </row>
    <row r="42" spans="2:12" ht="15.75">
      <c r="B42" s="182" t="s">
        <v>122</v>
      </c>
      <c r="C42" s="183">
        <v>100</v>
      </c>
      <c r="D42" s="589" t="s">
        <v>123</v>
      </c>
      <c r="E42" s="590"/>
      <c r="F42" s="590"/>
      <c r="G42" s="590"/>
      <c r="H42" s="591"/>
    </row>
    <row r="43" spans="2:12" ht="18.75" customHeight="1">
      <c r="B43" s="182" t="s">
        <v>124</v>
      </c>
      <c r="C43" s="183">
        <v>60</v>
      </c>
      <c r="D43" s="589" t="s">
        <v>125</v>
      </c>
      <c r="E43" s="590"/>
      <c r="F43" s="590"/>
      <c r="G43" s="590"/>
      <c r="H43" s="591"/>
    </row>
    <row r="44" spans="2:12" ht="12" customHeight="1">
      <c r="B44" s="182" t="s">
        <v>126</v>
      </c>
      <c r="C44" s="183">
        <v>25</v>
      </c>
      <c r="D44" s="589" t="s">
        <v>127</v>
      </c>
      <c r="E44" s="590"/>
      <c r="F44" s="590"/>
      <c r="G44" s="590"/>
      <c r="H44" s="591"/>
    </row>
    <row r="45" spans="2:12" ht="13.5" customHeight="1">
      <c r="B45" s="182" t="s">
        <v>128</v>
      </c>
      <c r="C45" s="183">
        <v>10</v>
      </c>
      <c r="D45" s="589" t="s">
        <v>129</v>
      </c>
      <c r="E45" s="590"/>
      <c r="F45" s="590"/>
      <c r="G45" s="590"/>
      <c r="H45" s="591"/>
    </row>
    <row r="47" spans="2:12" ht="15.75">
      <c r="B47" s="139" t="s">
        <v>130</v>
      </c>
      <c r="C47" s="140"/>
      <c r="D47" s="140"/>
      <c r="E47" s="140"/>
      <c r="F47" s="140"/>
      <c r="G47" s="140"/>
      <c r="H47" s="141"/>
    </row>
    <row r="48" spans="2:12" ht="19.5" customHeight="1">
      <c r="B48" s="184" t="s">
        <v>131</v>
      </c>
      <c r="C48" s="185"/>
      <c r="D48" s="178" t="s">
        <v>132</v>
      </c>
      <c r="E48" s="179"/>
      <c r="F48" s="179"/>
      <c r="G48" s="179"/>
      <c r="H48" s="179"/>
      <c r="J48" s="139" t="s">
        <v>133</v>
      </c>
      <c r="K48" s="140"/>
      <c r="L48" s="141"/>
    </row>
    <row r="49" spans="2:12" ht="15.75">
      <c r="B49" s="186"/>
      <c r="C49" s="187"/>
      <c r="E49" s="188" t="s">
        <v>134</v>
      </c>
      <c r="F49" s="189" t="s">
        <v>135</v>
      </c>
      <c r="G49" s="190" t="s">
        <v>136</v>
      </c>
      <c r="H49" s="190" t="s">
        <v>137</v>
      </c>
      <c r="J49" s="191" t="s">
        <v>138</v>
      </c>
      <c r="K49" s="191" t="s">
        <v>139</v>
      </c>
      <c r="L49" s="192" t="s">
        <v>95</v>
      </c>
    </row>
    <row r="50" spans="2:12" ht="47.25">
      <c r="B50" s="193"/>
      <c r="C50" s="193"/>
      <c r="E50" s="188" t="s">
        <v>140</v>
      </c>
      <c r="F50" s="189" t="s">
        <v>141</v>
      </c>
      <c r="G50" s="190" t="s">
        <v>142</v>
      </c>
      <c r="H50" s="194" t="s">
        <v>143</v>
      </c>
      <c r="J50" s="195" t="s">
        <v>144</v>
      </c>
      <c r="K50" s="195" t="s">
        <v>145</v>
      </c>
      <c r="L50" s="196" t="s">
        <v>146</v>
      </c>
    </row>
    <row r="51" spans="2:12" ht="78.75">
      <c r="B51" s="193"/>
      <c r="C51" s="197" t="s">
        <v>122</v>
      </c>
      <c r="D51" s="198">
        <v>100</v>
      </c>
      <c r="E51" s="155" t="s">
        <v>144</v>
      </c>
      <c r="F51" s="155" t="s">
        <v>144</v>
      </c>
      <c r="G51" s="155" t="s">
        <v>144</v>
      </c>
      <c r="H51" s="199" t="s">
        <v>147</v>
      </c>
      <c r="J51" s="200" t="s">
        <v>147</v>
      </c>
      <c r="K51" s="200" t="s">
        <v>148</v>
      </c>
      <c r="L51" s="201" t="s">
        <v>149</v>
      </c>
    </row>
    <row r="52" spans="2:12" ht="21" customHeight="1">
      <c r="B52" s="202" t="s">
        <v>150</v>
      </c>
      <c r="C52" s="203"/>
      <c r="D52" s="203"/>
      <c r="E52" s="204" t="s">
        <v>151</v>
      </c>
      <c r="F52" s="196" t="s">
        <v>152</v>
      </c>
      <c r="G52" s="196" t="s">
        <v>153</v>
      </c>
      <c r="H52" s="205" t="s">
        <v>154</v>
      </c>
      <c r="J52" s="206" t="s">
        <v>155</v>
      </c>
      <c r="K52" s="206" t="s">
        <v>156</v>
      </c>
      <c r="L52" s="207" t="s">
        <v>157</v>
      </c>
    </row>
    <row r="53" spans="2:12" ht="17.25" customHeight="1">
      <c r="B53" s="208"/>
      <c r="C53" s="197" t="s">
        <v>124</v>
      </c>
      <c r="D53" s="197">
        <v>60</v>
      </c>
      <c r="E53" s="209" t="s">
        <v>144</v>
      </c>
      <c r="F53" s="209" t="s">
        <v>144</v>
      </c>
      <c r="G53" s="209" t="s">
        <v>147</v>
      </c>
      <c r="H53" s="199" t="s">
        <v>147</v>
      </c>
      <c r="J53" s="310" t="s">
        <v>158</v>
      </c>
      <c r="K53" s="592">
        <v>20</v>
      </c>
      <c r="L53" s="587" t="s">
        <v>159</v>
      </c>
    </row>
    <row r="54" spans="2:12" ht="13.5" customHeight="1">
      <c r="B54" s="208"/>
      <c r="C54" s="198"/>
      <c r="D54" s="198"/>
      <c r="E54" s="210" t="s">
        <v>160</v>
      </c>
      <c r="F54" s="211" t="s">
        <v>161</v>
      </c>
      <c r="G54" s="212" t="s">
        <v>162</v>
      </c>
      <c r="H54" s="205">
        <v>200</v>
      </c>
      <c r="J54" s="311"/>
      <c r="K54" s="593"/>
      <c r="L54" s="588"/>
    </row>
    <row r="55" spans="2:12" ht="24" customHeight="1">
      <c r="B55" s="208"/>
      <c r="C55" s="203"/>
      <c r="D55" s="203"/>
      <c r="E55" s="213"/>
      <c r="F55" s="214"/>
      <c r="G55" s="215"/>
      <c r="H55" s="216" t="s">
        <v>163</v>
      </c>
      <c r="J55" s="217"/>
      <c r="K55" s="217"/>
      <c r="L55" s="218"/>
    </row>
    <row r="56" spans="2:12" ht="15.75">
      <c r="B56" s="208"/>
      <c r="C56" s="197" t="s">
        <v>126</v>
      </c>
      <c r="D56" s="197">
        <v>25</v>
      </c>
      <c r="E56" s="219" t="s">
        <v>144</v>
      </c>
      <c r="F56" s="220" t="s">
        <v>147</v>
      </c>
      <c r="G56" s="221" t="s">
        <v>147</v>
      </c>
      <c r="H56" s="222" t="s">
        <v>155</v>
      </c>
      <c r="J56" s="217"/>
      <c r="K56" s="217"/>
      <c r="L56" s="218"/>
    </row>
    <row r="57" spans="2:12" ht="15.75">
      <c r="B57" s="208"/>
      <c r="C57" s="203"/>
      <c r="D57" s="203"/>
      <c r="E57" s="204" t="s">
        <v>164</v>
      </c>
      <c r="F57" s="212" t="s">
        <v>165</v>
      </c>
      <c r="G57" s="201" t="s">
        <v>166</v>
      </c>
      <c r="H57" s="223" t="s">
        <v>167</v>
      </c>
    </row>
    <row r="58" spans="2:12" ht="15.75">
      <c r="B58" s="208"/>
      <c r="C58" s="197" t="s">
        <v>128</v>
      </c>
      <c r="D58" s="197">
        <v>10</v>
      </c>
      <c r="E58" s="224" t="s">
        <v>147</v>
      </c>
      <c r="F58" s="199" t="s">
        <v>147</v>
      </c>
      <c r="G58" s="199" t="s">
        <v>147</v>
      </c>
      <c r="H58" s="225" t="s">
        <v>155</v>
      </c>
    </row>
    <row r="59" spans="2:12" ht="13.5" customHeight="1">
      <c r="B59" s="208"/>
      <c r="C59" s="198"/>
      <c r="D59" s="198"/>
      <c r="E59" s="205" t="s">
        <v>168</v>
      </c>
      <c r="F59" s="212">
        <v>200</v>
      </c>
      <c r="G59" s="226" t="s">
        <v>169</v>
      </c>
      <c r="H59" s="227" t="s">
        <v>170</v>
      </c>
    </row>
    <row r="60" spans="2:12" ht="15.75">
      <c r="B60" s="228"/>
      <c r="C60" s="203"/>
      <c r="D60" s="203"/>
      <c r="E60" s="229"/>
      <c r="F60" s="230" t="s">
        <v>171</v>
      </c>
      <c r="G60" s="223"/>
      <c r="H60" s="231" t="s">
        <v>172</v>
      </c>
    </row>
    <row r="62" spans="2:12" ht="15.75">
      <c r="B62" s="585" t="s">
        <v>173</v>
      </c>
      <c r="C62" s="586"/>
      <c r="D62" s="586"/>
      <c r="E62" s="586"/>
      <c r="F62" s="586"/>
      <c r="G62" s="586"/>
      <c r="H62" s="586"/>
      <c r="I62" s="586"/>
      <c r="J62" s="586"/>
    </row>
    <row r="63" spans="2:12" ht="15.75">
      <c r="B63" s="232" t="s">
        <v>138</v>
      </c>
      <c r="C63" s="178" t="s">
        <v>95</v>
      </c>
      <c r="D63" s="179"/>
      <c r="E63" s="178" t="s">
        <v>95</v>
      </c>
      <c r="F63" s="594" t="s">
        <v>174</v>
      </c>
      <c r="G63" s="595"/>
      <c r="H63" s="595"/>
      <c r="I63" s="595"/>
      <c r="J63" s="596"/>
    </row>
    <row r="64" spans="2:12" ht="24" customHeight="1">
      <c r="B64" s="155" t="s">
        <v>144</v>
      </c>
      <c r="C64" s="597" t="s">
        <v>175</v>
      </c>
      <c r="D64" s="598"/>
      <c r="E64" s="233" t="s">
        <v>175</v>
      </c>
      <c r="F64" s="599" t="s">
        <v>146</v>
      </c>
      <c r="G64" s="599"/>
      <c r="H64" s="599"/>
      <c r="I64" s="599"/>
      <c r="J64" s="599"/>
    </row>
    <row r="65" spans="2:16" ht="24" customHeight="1">
      <c r="B65" s="221" t="s">
        <v>147</v>
      </c>
      <c r="C65" s="600" t="s">
        <v>176</v>
      </c>
      <c r="D65" s="601"/>
      <c r="E65" s="234" t="s">
        <v>177</v>
      </c>
      <c r="F65" s="602" t="s">
        <v>149</v>
      </c>
      <c r="G65" s="602"/>
      <c r="H65" s="602"/>
      <c r="I65" s="602"/>
      <c r="J65" s="602"/>
    </row>
    <row r="66" spans="2:16" ht="17.25" customHeight="1">
      <c r="B66" s="235" t="s">
        <v>155</v>
      </c>
      <c r="C66" s="236" t="s">
        <v>178</v>
      </c>
      <c r="D66" s="237"/>
      <c r="E66" s="238" t="s">
        <v>179</v>
      </c>
      <c r="F66" s="603" t="s">
        <v>157</v>
      </c>
      <c r="G66" s="603"/>
      <c r="H66" s="603"/>
      <c r="I66" s="603"/>
      <c r="J66" s="603"/>
    </row>
    <row r="67" spans="2:16" ht="16.5" customHeight="1">
      <c r="B67" s="604" t="s">
        <v>158</v>
      </c>
      <c r="C67" s="605" t="s">
        <v>178</v>
      </c>
      <c r="D67" s="606"/>
      <c r="E67" s="312" t="s">
        <v>180</v>
      </c>
      <c r="F67" s="604" t="s">
        <v>159</v>
      </c>
      <c r="G67" s="604"/>
      <c r="H67" s="604"/>
      <c r="I67" s="604"/>
      <c r="J67" s="604"/>
      <c r="L67" s="239"/>
    </row>
    <row r="68" spans="2:16" ht="20.25" customHeight="1">
      <c r="B68" s="604"/>
      <c r="C68" s="607"/>
      <c r="D68" s="608"/>
      <c r="E68" s="313"/>
      <c r="F68" s="604"/>
      <c r="G68" s="604"/>
      <c r="H68" s="604"/>
      <c r="I68" s="604"/>
      <c r="J68" s="604"/>
      <c r="L68" s="239" t="s">
        <v>181</v>
      </c>
    </row>
    <row r="69" spans="2:16">
      <c r="I69" s="240"/>
      <c r="J69" s="240"/>
      <c r="K69" s="240"/>
      <c r="L69" s="240"/>
      <c r="M69" s="240"/>
      <c r="N69" s="240"/>
      <c r="O69" s="240"/>
      <c r="P69" s="240"/>
    </row>
    <row r="70" spans="2:16" ht="12.75" customHeight="1">
      <c r="B70" s="566" t="s">
        <v>182</v>
      </c>
      <c r="C70" s="566"/>
      <c r="D70" s="566"/>
      <c r="E70" s="566"/>
      <c r="F70" s="566"/>
      <c r="G70" s="566"/>
      <c r="H70" s="566"/>
      <c r="I70" s="566"/>
      <c r="J70" s="241"/>
      <c r="K70" s="241"/>
      <c r="L70" s="241"/>
      <c r="M70" s="241"/>
      <c r="N70" s="241"/>
      <c r="O70" s="240"/>
      <c r="P70" s="240"/>
    </row>
    <row r="71" spans="2:16" ht="17.25" customHeight="1">
      <c r="B71" s="242" t="s">
        <v>183</v>
      </c>
      <c r="C71" s="609" t="s">
        <v>184</v>
      </c>
      <c r="D71" s="610"/>
      <c r="E71" s="242" t="s">
        <v>185</v>
      </c>
      <c r="F71" s="243" t="s">
        <v>186</v>
      </c>
      <c r="G71" s="242" t="s">
        <v>187</v>
      </c>
      <c r="H71" s="243" t="s">
        <v>188</v>
      </c>
      <c r="I71" s="243" t="s">
        <v>189</v>
      </c>
      <c r="J71" s="240"/>
      <c r="K71" s="244"/>
      <c r="L71" s="240"/>
      <c r="M71" s="244"/>
      <c r="N71" s="240"/>
      <c r="O71" s="240"/>
      <c r="P71" s="240"/>
    </row>
    <row r="72" spans="2:16" ht="20.25" customHeight="1">
      <c r="B72" s="245" t="s">
        <v>190</v>
      </c>
      <c r="C72" s="243" t="s">
        <v>191</v>
      </c>
      <c r="D72" s="243" t="s">
        <v>192</v>
      </c>
      <c r="E72" s="245" t="s">
        <v>193</v>
      </c>
      <c r="F72" s="611" t="s">
        <v>194</v>
      </c>
      <c r="G72" s="246" t="s">
        <v>195</v>
      </c>
      <c r="H72" s="246" t="s">
        <v>196</v>
      </c>
      <c r="I72" s="247" t="s">
        <v>197</v>
      </c>
      <c r="J72" s="240"/>
      <c r="K72" s="248"/>
      <c r="L72" s="240"/>
      <c r="M72" s="241"/>
      <c r="N72" s="240"/>
      <c r="O72" s="240"/>
      <c r="P72" s="240"/>
    </row>
    <row r="73" spans="2:16" ht="20.25" customHeight="1">
      <c r="B73" s="245" t="s">
        <v>198</v>
      </c>
      <c r="C73" s="247" t="s">
        <v>199</v>
      </c>
      <c r="D73" s="247" t="s">
        <v>200</v>
      </c>
      <c r="E73" s="245" t="s">
        <v>201</v>
      </c>
      <c r="F73" s="612"/>
      <c r="G73" s="245" t="s">
        <v>202</v>
      </c>
      <c r="H73" s="613" t="s">
        <v>203</v>
      </c>
      <c r="I73" s="247" t="s">
        <v>204</v>
      </c>
      <c r="J73" s="240"/>
      <c r="K73" s="248"/>
      <c r="L73" s="240"/>
      <c r="M73" s="241"/>
      <c r="N73" s="240"/>
      <c r="O73" s="240"/>
      <c r="P73" s="240"/>
    </row>
    <row r="74" spans="2:16" ht="12" customHeight="1">
      <c r="B74" s="247" t="s">
        <v>205</v>
      </c>
      <c r="C74" s="615" t="s">
        <v>206</v>
      </c>
      <c r="D74" s="247" t="s">
        <v>207</v>
      </c>
      <c r="E74" s="245" t="s">
        <v>208</v>
      </c>
      <c r="F74" s="611" t="s">
        <v>209</v>
      </c>
      <c r="G74" s="613" t="s">
        <v>210</v>
      </c>
      <c r="H74" s="614"/>
      <c r="I74" s="247" t="s">
        <v>211</v>
      </c>
      <c r="J74" s="240"/>
      <c r="K74" s="248"/>
      <c r="L74" s="240"/>
      <c r="M74" s="241"/>
      <c r="N74" s="240"/>
      <c r="O74" s="240"/>
      <c r="P74" s="240"/>
    </row>
    <row r="75" spans="2:16" ht="18.75" customHeight="1">
      <c r="B75" s="247" t="s">
        <v>212</v>
      </c>
      <c r="C75" s="615"/>
      <c r="D75" s="247" t="s">
        <v>213</v>
      </c>
      <c r="E75" s="245" t="s">
        <v>214</v>
      </c>
      <c r="F75" s="612"/>
      <c r="G75" s="614"/>
      <c r="H75" s="247" t="s">
        <v>215</v>
      </c>
      <c r="I75" s="247" t="s">
        <v>216</v>
      </c>
      <c r="J75" s="240"/>
      <c r="K75" s="248"/>
      <c r="L75" s="240"/>
      <c r="M75" s="241"/>
      <c r="N75" s="240"/>
      <c r="O75" s="240"/>
      <c r="P75" s="240"/>
    </row>
    <row r="76" spans="2:16" ht="19.5" customHeight="1">
      <c r="B76" s="245" t="s">
        <v>217</v>
      </c>
      <c r="C76" s="247" t="s">
        <v>218</v>
      </c>
      <c r="D76" s="243" t="s">
        <v>219</v>
      </c>
      <c r="E76" s="245" t="s">
        <v>220</v>
      </c>
      <c r="F76" s="249" t="s">
        <v>221</v>
      </c>
      <c r="G76" s="616" t="s">
        <v>222</v>
      </c>
      <c r="H76" s="247" t="s">
        <v>223</v>
      </c>
      <c r="I76" s="247" t="s">
        <v>224</v>
      </c>
      <c r="J76" s="240"/>
      <c r="K76" s="248"/>
      <c r="L76" s="240"/>
      <c r="M76" s="241"/>
      <c r="N76" s="240"/>
      <c r="O76" s="240"/>
      <c r="P76" s="240"/>
    </row>
    <row r="77" spans="2:16" ht="14.25" customHeight="1">
      <c r="B77" s="245" t="s">
        <v>225</v>
      </c>
      <c r="C77" s="250" t="s">
        <v>226</v>
      </c>
      <c r="D77" s="247" t="s">
        <v>227</v>
      </c>
      <c r="E77" s="246" t="s">
        <v>228</v>
      </c>
      <c r="F77" s="611" t="s">
        <v>229</v>
      </c>
      <c r="G77" s="617"/>
      <c r="H77" s="613" t="s">
        <v>230</v>
      </c>
      <c r="I77" s="613" t="s">
        <v>231</v>
      </c>
      <c r="J77" s="240"/>
      <c r="K77" s="248"/>
      <c r="L77" s="240"/>
      <c r="M77" s="241"/>
      <c r="N77" s="240"/>
      <c r="O77" s="240"/>
      <c r="P77" s="240"/>
    </row>
    <row r="78" spans="2:16" ht="18" customHeight="1">
      <c r="B78" s="245" t="s">
        <v>232</v>
      </c>
      <c r="C78" s="251" t="s">
        <v>233</v>
      </c>
      <c r="D78" s="252" t="s">
        <v>234</v>
      </c>
      <c r="E78" s="253"/>
      <c r="F78" s="612"/>
      <c r="G78" s="245" t="s">
        <v>235</v>
      </c>
      <c r="H78" s="614"/>
      <c r="I78" s="618"/>
      <c r="J78" s="240"/>
      <c r="K78" s="248"/>
      <c r="L78" s="240"/>
      <c r="M78" s="241"/>
      <c r="N78" s="240"/>
      <c r="O78" s="240"/>
      <c r="P78" s="240"/>
    </row>
    <row r="79" spans="2:16" ht="21.75" customHeight="1">
      <c r="B79" s="253"/>
      <c r="C79" s="251" t="s">
        <v>236</v>
      </c>
      <c r="D79" s="252" t="s">
        <v>237</v>
      </c>
      <c r="E79" s="253"/>
      <c r="F79" s="254" t="s">
        <v>238</v>
      </c>
      <c r="G79" s="245" t="s">
        <v>239</v>
      </c>
      <c r="H79" s="247" t="s">
        <v>240</v>
      </c>
      <c r="I79" s="614"/>
      <c r="J79" s="240"/>
      <c r="K79" s="241"/>
      <c r="L79" s="240"/>
      <c r="M79" s="241"/>
      <c r="N79" s="240"/>
      <c r="O79" s="240"/>
      <c r="P79" s="240"/>
    </row>
    <row r="80" spans="2:16">
      <c r="B80" s="253"/>
      <c r="C80" s="255" t="s">
        <v>241</v>
      </c>
      <c r="D80" s="247" t="s">
        <v>242</v>
      </c>
      <c r="E80" s="253"/>
      <c r="F80" s="254" t="s">
        <v>243</v>
      </c>
      <c r="G80" s="253"/>
      <c r="H80" s="247" t="s">
        <v>244</v>
      </c>
      <c r="I80" s="253"/>
      <c r="J80" s="240"/>
      <c r="K80" s="241"/>
      <c r="L80" s="240"/>
      <c r="M80" s="241"/>
      <c r="N80" s="240"/>
      <c r="O80" s="240"/>
      <c r="P80" s="240"/>
    </row>
    <row r="81" spans="2:16" ht="18" customHeight="1">
      <c r="B81" s="253"/>
      <c r="C81" s="247" t="s">
        <v>245</v>
      </c>
      <c r="D81" s="243" t="s">
        <v>246</v>
      </c>
      <c r="E81" s="253"/>
      <c r="F81" s="613" t="s">
        <v>247</v>
      </c>
      <c r="G81" s="253"/>
      <c r="H81" s="256"/>
      <c r="I81" s="253"/>
      <c r="J81" s="240"/>
      <c r="K81" s="241"/>
      <c r="L81" s="240"/>
      <c r="M81" s="241"/>
      <c r="N81" s="240"/>
      <c r="O81" s="240"/>
      <c r="P81" s="240"/>
    </row>
    <row r="82" spans="2:16" ht="24">
      <c r="B82" s="253"/>
      <c r="C82" s="247" t="s">
        <v>248</v>
      </c>
      <c r="D82" s="247" t="s">
        <v>249</v>
      </c>
      <c r="E82" s="253"/>
      <c r="F82" s="614"/>
      <c r="G82" s="253"/>
      <c r="H82" s="253"/>
      <c r="I82" s="253"/>
      <c r="J82" s="240"/>
      <c r="K82" s="241"/>
      <c r="L82" s="240"/>
      <c r="M82" s="241"/>
      <c r="N82" s="240"/>
      <c r="O82" s="240"/>
      <c r="P82" s="240"/>
    </row>
    <row r="83" spans="2:16" ht="12.75" customHeight="1">
      <c r="B83" s="253"/>
      <c r="C83" s="247" t="s">
        <v>250</v>
      </c>
      <c r="D83" s="247" t="s">
        <v>251</v>
      </c>
      <c r="E83" s="253"/>
      <c r="G83" s="253"/>
      <c r="H83" s="253"/>
      <c r="I83" s="253"/>
      <c r="J83" s="240"/>
      <c r="K83" s="241"/>
      <c r="L83" s="240"/>
      <c r="M83" s="241"/>
      <c r="N83" s="240"/>
      <c r="O83" s="240"/>
      <c r="P83" s="240"/>
    </row>
    <row r="84" spans="2:16">
      <c r="B84" s="253"/>
      <c r="C84" s="256"/>
      <c r="D84" s="253"/>
      <c r="E84" s="253"/>
      <c r="F84" s="253"/>
      <c r="G84" s="253"/>
      <c r="H84" s="253"/>
      <c r="I84" s="257"/>
      <c r="J84" s="240"/>
      <c r="K84" s="241"/>
      <c r="L84" s="240"/>
      <c r="M84" s="241"/>
      <c r="N84" s="240"/>
      <c r="O84" s="240"/>
      <c r="P84" s="240"/>
    </row>
    <row r="85" spans="2:16">
      <c r="B85" s="253"/>
      <c r="D85" s="253"/>
      <c r="E85" s="253"/>
      <c r="F85" s="253"/>
      <c r="G85" s="253"/>
      <c r="H85" s="253"/>
      <c r="I85" s="257"/>
      <c r="J85" s="240"/>
      <c r="K85" s="241"/>
      <c r="L85" s="240"/>
      <c r="M85" s="241"/>
      <c r="N85" s="240"/>
      <c r="O85" s="240"/>
      <c r="P85" s="240"/>
    </row>
    <row r="86" spans="2:16">
      <c r="B86" s="258"/>
      <c r="D86" s="258"/>
      <c r="E86" s="258"/>
      <c r="F86" s="258"/>
      <c r="G86" s="258"/>
      <c r="H86" s="259"/>
      <c r="I86" s="241"/>
      <c r="J86" s="240"/>
      <c r="K86" s="241"/>
      <c r="L86" s="241"/>
      <c r="M86" s="241"/>
      <c r="N86" s="241"/>
      <c r="O86" s="240"/>
      <c r="P86" s="240"/>
    </row>
    <row r="87" spans="2:16" ht="12.75" customHeight="1">
      <c r="B87" s="258"/>
      <c r="D87" s="260"/>
      <c r="E87" s="244"/>
      <c r="F87" s="258"/>
      <c r="G87" s="260"/>
      <c r="H87" s="258"/>
      <c r="I87" s="241"/>
      <c r="J87" s="240"/>
      <c r="K87" s="241"/>
      <c r="L87" s="241"/>
      <c r="M87" s="241"/>
      <c r="N87" s="241"/>
      <c r="O87" s="240"/>
      <c r="P87" s="240"/>
    </row>
    <row r="89" spans="2:16" ht="24">
      <c r="B89" s="243" t="s">
        <v>280</v>
      </c>
      <c r="C89" s="243" t="s">
        <v>280</v>
      </c>
      <c r="D89" s="296" t="s">
        <v>190</v>
      </c>
      <c r="E89" s="296" t="s">
        <v>198</v>
      </c>
      <c r="F89" s="296" t="s">
        <v>205</v>
      </c>
      <c r="G89" s="296" t="s">
        <v>212</v>
      </c>
      <c r="H89" s="296" t="s">
        <v>217</v>
      </c>
      <c r="I89" s="296" t="s">
        <v>225</v>
      </c>
      <c r="J89" s="296" t="s">
        <v>232</v>
      </c>
      <c r="K89" s="257"/>
      <c r="L89" s="257"/>
      <c r="M89" s="257"/>
      <c r="N89" s="253"/>
    </row>
    <row r="90" spans="2:16" ht="36" customHeight="1">
      <c r="B90" s="306" t="s">
        <v>278</v>
      </c>
      <c r="C90" s="566" t="s">
        <v>274</v>
      </c>
      <c r="D90" s="297" t="s">
        <v>191</v>
      </c>
      <c r="E90" s="296" t="s">
        <v>199</v>
      </c>
      <c r="F90" s="302" t="s">
        <v>206</v>
      </c>
      <c r="G90" s="296" t="s">
        <v>218</v>
      </c>
      <c r="H90" s="296" t="s">
        <v>226</v>
      </c>
      <c r="I90" s="176"/>
      <c r="J90" s="298"/>
      <c r="K90" s="240"/>
      <c r="L90" s="240"/>
      <c r="M90" s="240"/>
    </row>
    <row r="91" spans="2:16" ht="24">
      <c r="B91" s="243" t="s">
        <v>275</v>
      </c>
      <c r="C91" s="566"/>
      <c r="D91" s="297" t="s">
        <v>192</v>
      </c>
      <c r="E91" s="296" t="s">
        <v>200</v>
      </c>
      <c r="F91" s="296" t="s">
        <v>207</v>
      </c>
      <c r="G91" s="296" t="s">
        <v>213</v>
      </c>
      <c r="H91" s="298"/>
      <c r="I91" s="298"/>
      <c r="J91" s="298"/>
      <c r="K91" s="240"/>
      <c r="L91" s="240"/>
      <c r="M91" s="240"/>
    </row>
    <row r="92" spans="2:16" ht="24">
      <c r="B92" s="251" t="s">
        <v>274</v>
      </c>
      <c r="C92" s="566"/>
      <c r="D92" s="297" t="s">
        <v>219</v>
      </c>
      <c r="E92" s="296" t="s">
        <v>227</v>
      </c>
      <c r="F92" s="296" t="s">
        <v>234</v>
      </c>
      <c r="G92" s="296" t="s">
        <v>237</v>
      </c>
      <c r="H92" s="296" t="s">
        <v>242</v>
      </c>
      <c r="I92" s="296"/>
      <c r="J92" s="296"/>
      <c r="K92" s="257"/>
      <c r="L92" s="299"/>
      <c r="M92" s="257"/>
      <c r="N92" s="253"/>
    </row>
    <row r="93" spans="2:16" ht="24">
      <c r="B93" s="243" t="s">
        <v>276</v>
      </c>
      <c r="C93" s="566"/>
      <c r="D93" s="297" t="s">
        <v>246</v>
      </c>
      <c r="E93" s="296" t="s">
        <v>249</v>
      </c>
      <c r="F93" s="296" t="s">
        <v>251</v>
      </c>
      <c r="G93" s="296"/>
      <c r="H93" s="297"/>
      <c r="I93" s="296"/>
      <c r="J93" s="296"/>
      <c r="K93" s="257"/>
      <c r="L93" s="299"/>
      <c r="M93" s="257"/>
      <c r="N93" s="253"/>
    </row>
    <row r="94" spans="2:16" ht="24">
      <c r="B94" s="243" t="s">
        <v>277</v>
      </c>
      <c r="C94" s="566"/>
      <c r="D94" s="297" t="s">
        <v>241</v>
      </c>
      <c r="E94" s="296" t="s">
        <v>245</v>
      </c>
      <c r="F94" s="296" t="s">
        <v>248</v>
      </c>
      <c r="G94" s="296" t="s">
        <v>250</v>
      </c>
      <c r="H94" s="297"/>
      <c r="I94" s="296"/>
      <c r="J94" s="296"/>
      <c r="K94" s="257"/>
      <c r="L94" s="299"/>
      <c r="M94" s="257"/>
      <c r="N94" s="253"/>
    </row>
    <row r="95" spans="2:16" ht="24">
      <c r="B95" s="243" t="s">
        <v>279</v>
      </c>
      <c r="C95" s="566"/>
      <c r="D95" s="300" t="s">
        <v>233</v>
      </c>
      <c r="E95" s="296"/>
      <c r="F95" s="296"/>
      <c r="G95" s="296"/>
      <c r="H95" s="297"/>
      <c r="I95" s="296"/>
      <c r="J95" s="296"/>
      <c r="K95" s="257"/>
      <c r="L95" s="299"/>
      <c r="M95" s="257"/>
      <c r="N95" s="253"/>
    </row>
    <row r="96" spans="2:16" ht="24">
      <c r="B96" s="305"/>
      <c r="C96" s="566"/>
      <c r="D96" s="300" t="s">
        <v>236</v>
      </c>
      <c r="E96" s="296"/>
      <c r="F96" s="296"/>
      <c r="G96" s="296"/>
      <c r="H96" s="297"/>
      <c r="I96" s="296"/>
      <c r="J96" s="296"/>
      <c r="K96" s="257"/>
      <c r="L96" s="299"/>
      <c r="M96" s="257"/>
      <c r="N96" s="253"/>
    </row>
    <row r="97" spans="2:14" ht="36">
      <c r="B97" s="296" t="s">
        <v>190</v>
      </c>
      <c r="C97" s="243" t="s">
        <v>279</v>
      </c>
      <c r="D97" s="296" t="s">
        <v>193</v>
      </c>
      <c r="E97" s="296" t="s">
        <v>201</v>
      </c>
      <c r="F97" s="296" t="s">
        <v>208</v>
      </c>
      <c r="G97" s="296" t="s">
        <v>214</v>
      </c>
      <c r="H97" s="296" t="s">
        <v>220</v>
      </c>
      <c r="I97" s="301" t="s">
        <v>228</v>
      </c>
      <c r="J97" s="296"/>
      <c r="K97" s="257"/>
      <c r="L97" s="257"/>
      <c r="M97" s="257"/>
      <c r="N97" s="253"/>
    </row>
    <row r="98" spans="2:14" ht="24" customHeight="1">
      <c r="B98" s="296" t="s">
        <v>198</v>
      </c>
      <c r="C98" s="243" t="s">
        <v>278</v>
      </c>
      <c r="D98" s="304" t="s">
        <v>194</v>
      </c>
      <c r="E98" s="304" t="s">
        <v>209</v>
      </c>
      <c r="F98" s="301" t="s">
        <v>221</v>
      </c>
      <c r="G98" s="304" t="s">
        <v>229</v>
      </c>
      <c r="H98" s="302" t="s">
        <v>238</v>
      </c>
      <c r="I98" s="302" t="s">
        <v>243</v>
      </c>
      <c r="J98" s="302" t="s">
        <v>247</v>
      </c>
      <c r="K98" s="259"/>
      <c r="L98" s="259"/>
      <c r="M98" s="259"/>
    </row>
    <row r="99" spans="2:14" ht="36" customHeight="1">
      <c r="B99" s="296" t="s">
        <v>205</v>
      </c>
      <c r="C99" s="243" t="s">
        <v>277</v>
      </c>
      <c r="D99" s="301" t="s">
        <v>195</v>
      </c>
      <c r="E99" s="296" t="s">
        <v>202</v>
      </c>
      <c r="F99" s="302" t="s">
        <v>210</v>
      </c>
      <c r="G99" s="302" t="s">
        <v>222</v>
      </c>
      <c r="H99" s="296" t="s">
        <v>235</v>
      </c>
      <c r="I99" s="296" t="s">
        <v>239</v>
      </c>
      <c r="J99" s="176"/>
      <c r="K99" s="257"/>
      <c r="L99" s="257"/>
      <c r="M99" s="257"/>
      <c r="N99" s="253"/>
    </row>
    <row r="100" spans="2:14" ht="36">
      <c r="B100" s="296" t="s">
        <v>212</v>
      </c>
      <c r="C100" s="243" t="s">
        <v>275</v>
      </c>
      <c r="D100" s="301" t="s">
        <v>196</v>
      </c>
      <c r="E100" s="302" t="s">
        <v>203</v>
      </c>
      <c r="F100" s="296" t="s">
        <v>215</v>
      </c>
      <c r="G100" s="296" t="s">
        <v>223</v>
      </c>
      <c r="H100" s="302" t="s">
        <v>230</v>
      </c>
      <c r="I100" s="296" t="s">
        <v>240</v>
      </c>
      <c r="J100" s="296" t="s">
        <v>244</v>
      </c>
      <c r="K100" s="259"/>
      <c r="L100" s="303"/>
      <c r="M100" s="257"/>
      <c r="N100" s="253"/>
    </row>
    <row r="101" spans="2:14" ht="12" customHeight="1">
      <c r="B101" s="296" t="s">
        <v>217</v>
      </c>
      <c r="C101" s="243" t="s">
        <v>276</v>
      </c>
      <c r="D101" s="296" t="s">
        <v>197</v>
      </c>
      <c r="E101" s="296" t="s">
        <v>204</v>
      </c>
      <c r="F101" s="296" t="s">
        <v>211</v>
      </c>
      <c r="G101" s="296" t="s">
        <v>216</v>
      </c>
      <c r="H101" s="296" t="s">
        <v>224</v>
      </c>
      <c r="I101" s="302" t="s">
        <v>231</v>
      </c>
      <c r="J101" s="302"/>
      <c r="K101" s="257"/>
      <c r="L101" s="257"/>
      <c r="M101" s="257"/>
      <c r="N101" s="253"/>
    </row>
    <row r="102" spans="2:14" ht="24">
      <c r="B102" s="296" t="s">
        <v>225</v>
      </c>
    </row>
    <row r="103" spans="2:14" ht="36">
      <c r="B103" s="296" t="s">
        <v>232</v>
      </c>
      <c r="E103" s="108" t="s">
        <v>20</v>
      </c>
      <c r="G103" s="243" t="s">
        <v>280</v>
      </c>
      <c r="H103" s="306" t="s">
        <v>278</v>
      </c>
      <c r="I103" s="243" t="s">
        <v>275</v>
      </c>
      <c r="J103" s="251" t="s">
        <v>305</v>
      </c>
      <c r="K103" s="243" t="s">
        <v>306</v>
      </c>
      <c r="L103" s="243" t="s">
        <v>277</v>
      </c>
      <c r="M103" s="243" t="s">
        <v>279</v>
      </c>
      <c r="N103" s="243" t="s">
        <v>307</v>
      </c>
    </row>
    <row r="104" spans="2:14" ht="36">
      <c r="B104" s="304" t="s">
        <v>194</v>
      </c>
      <c r="E104" s="243" t="s">
        <v>280</v>
      </c>
      <c r="G104" s="296" t="s">
        <v>190</v>
      </c>
      <c r="H104" s="304" t="s">
        <v>194</v>
      </c>
      <c r="I104" s="301" t="s">
        <v>196</v>
      </c>
      <c r="J104" s="296" t="s">
        <v>281</v>
      </c>
      <c r="K104" s="296" t="s">
        <v>197</v>
      </c>
      <c r="L104" s="301" t="s">
        <v>195</v>
      </c>
      <c r="M104" s="296" t="s">
        <v>193</v>
      </c>
      <c r="N104" s="239" t="s">
        <v>308</v>
      </c>
    </row>
    <row r="105" spans="2:14" ht="72">
      <c r="B105" s="304" t="s">
        <v>209</v>
      </c>
      <c r="E105" s="306" t="s">
        <v>278</v>
      </c>
      <c r="G105" s="296" t="s">
        <v>198</v>
      </c>
      <c r="H105" s="304" t="s">
        <v>209</v>
      </c>
      <c r="I105" s="302" t="s">
        <v>203</v>
      </c>
      <c r="J105" s="302" t="s">
        <v>282</v>
      </c>
      <c r="K105" s="296" t="s">
        <v>204</v>
      </c>
      <c r="L105" s="296" t="s">
        <v>202</v>
      </c>
      <c r="M105" s="296" t="s">
        <v>201</v>
      </c>
      <c r="N105" s="239" t="s">
        <v>309</v>
      </c>
    </row>
    <row r="106" spans="2:14" ht="36">
      <c r="B106" s="301" t="s">
        <v>221</v>
      </c>
      <c r="E106" s="243" t="s">
        <v>275</v>
      </c>
      <c r="G106" s="296" t="s">
        <v>205</v>
      </c>
      <c r="H106" s="301" t="s">
        <v>221</v>
      </c>
      <c r="I106" s="296" t="s">
        <v>215</v>
      </c>
      <c r="J106" s="296" t="s">
        <v>283</v>
      </c>
      <c r="K106" s="296" t="s">
        <v>211</v>
      </c>
      <c r="L106" s="302" t="s">
        <v>210</v>
      </c>
      <c r="M106" s="296" t="s">
        <v>857</v>
      </c>
      <c r="N106" s="239" t="s">
        <v>310</v>
      </c>
    </row>
    <row r="107" spans="2:14" ht="36">
      <c r="B107" s="304" t="s">
        <v>229</v>
      </c>
      <c r="E107" s="251" t="s">
        <v>274</v>
      </c>
      <c r="G107" s="296" t="s">
        <v>212</v>
      </c>
      <c r="H107" s="304" t="s">
        <v>229</v>
      </c>
      <c r="I107" s="296" t="s">
        <v>223</v>
      </c>
      <c r="J107" s="296" t="s">
        <v>284</v>
      </c>
      <c r="K107" s="296" t="s">
        <v>216</v>
      </c>
      <c r="L107" s="302" t="s">
        <v>222</v>
      </c>
      <c r="M107" s="296" t="s">
        <v>214</v>
      </c>
    </row>
    <row r="108" spans="2:14" ht="48">
      <c r="B108" s="302" t="s">
        <v>238</v>
      </c>
      <c r="E108" s="243" t="s">
        <v>276</v>
      </c>
      <c r="G108" s="296" t="s">
        <v>217</v>
      </c>
      <c r="H108" s="302" t="s">
        <v>238</v>
      </c>
      <c r="I108" s="302" t="s">
        <v>230</v>
      </c>
      <c r="J108" s="296" t="s">
        <v>285</v>
      </c>
      <c r="K108" s="296" t="s">
        <v>224</v>
      </c>
      <c r="L108" s="296" t="s">
        <v>235</v>
      </c>
      <c r="M108" s="296" t="s">
        <v>220</v>
      </c>
    </row>
    <row r="109" spans="2:14" ht="36">
      <c r="B109" s="302"/>
      <c r="E109" s="243"/>
      <c r="G109" s="296"/>
      <c r="H109" s="302"/>
      <c r="I109" s="302" t="s">
        <v>329</v>
      </c>
      <c r="J109" s="296"/>
      <c r="K109" s="296"/>
      <c r="L109" s="296"/>
      <c r="M109" s="296"/>
    </row>
    <row r="110" spans="2:14" ht="48">
      <c r="B110" s="302" t="s">
        <v>243</v>
      </c>
      <c r="E110" s="243" t="s">
        <v>277</v>
      </c>
      <c r="G110" s="296" t="s">
        <v>225</v>
      </c>
      <c r="H110" s="302" t="s">
        <v>243</v>
      </c>
      <c r="I110" s="296" t="s">
        <v>240</v>
      </c>
      <c r="J110" s="296" t="s">
        <v>286</v>
      </c>
      <c r="K110" s="302" t="s">
        <v>231</v>
      </c>
      <c r="L110" s="296" t="s">
        <v>239</v>
      </c>
      <c r="M110" s="301" t="s">
        <v>228</v>
      </c>
    </row>
    <row r="111" spans="2:14" ht="24">
      <c r="B111" s="302" t="s">
        <v>247</v>
      </c>
      <c r="E111" s="243" t="s">
        <v>279</v>
      </c>
      <c r="G111" s="296" t="s">
        <v>232</v>
      </c>
      <c r="H111" s="302" t="s">
        <v>247</v>
      </c>
      <c r="I111" s="296" t="s">
        <v>244</v>
      </c>
      <c r="J111" s="296" t="s">
        <v>287</v>
      </c>
    </row>
    <row r="112" spans="2:14" ht="36">
      <c r="B112" s="301" t="s">
        <v>196</v>
      </c>
      <c r="E112" s="243" t="s">
        <v>307</v>
      </c>
      <c r="J112" s="296" t="s">
        <v>288</v>
      </c>
    </row>
    <row r="113" spans="2:10" ht="24">
      <c r="B113" s="302" t="s">
        <v>203</v>
      </c>
      <c r="J113" s="296" t="s">
        <v>289</v>
      </c>
    </row>
    <row r="114" spans="2:10" ht="24">
      <c r="B114" s="296" t="s">
        <v>215</v>
      </c>
      <c r="J114" s="296" t="s">
        <v>290</v>
      </c>
    </row>
    <row r="115" spans="2:10" ht="24">
      <c r="B115" s="296" t="s">
        <v>223</v>
      </c>
      <c r="J115" s="296" t="s">
        <v>291</v>
      </c>
    </row>
    <row r="116" spans="2:10" ht="36">
      <c r="B116" s="302" t="s">
        <v>230</v>
      </c>
      <c r="J116" s="296" t="s">
        <v>292</v>
      </c>
    </row>
    <row r="117" spans="2:10" ht="24">
      <c r="B117" s="296" t="s">
        <v>240</v>
      </c>
      <c r="J117" s="296" t="s">
        <v>293</v>
      </c>
    </row>
    <row r="118" spans="2:10" ht="24">
      <c r="B118" s="296" t="s">
        <v>244</v>
      </c>
      <c r="J118" s="296" t="s">
        <v>294</v>
      </c>
    </row>
    <row r="119" spans="2:10" ht="24">
      <c r="B119" s="296" t="s">
        <v>281</v>
      </c>
      <c r="D119" s="297"/>
      <c r="J119" s="296" t="s">
        <v>295</v>
      </c>
    </row>
    <row r="120" spans="2:10" ht="72">
      <c r="B120" s="302" t="s">
        <v>282</v>
      </c>
      <c r="J120" s="296" t="s">
        <v>848</v>
      </c>
    </row>
    <row r="121" spans="2:10" ht="24">
      <c r="B121" s="302"/>
      <c r="J121" s="296" t="s">
        <v>849</v>
      </c>
    </row>
    <row r="122" spans="2:10">
      <c r="B122" s="302"/>
      <c r="J122" s="296" t="s">
        <v>850</v>
      </c>
    </row>
    <row r="123" spans="2:10" ht="24">
      <c r="B123" s="302"/>
      <c r="J123" s="296" t="s">
        <v>851</v>
      </c>
    </row>
    <row r="124" spans="2:10" ht="24">
      <c r="B124" s="302"/>
      <c r="J124" s="296" t="s">
        <v>852</v>
      </c>
    </row>
    <row r="125" spans="2:10" ht="36">
      <c r="B125" s="302"/>
      <c r="J125" s="296" t="s">
        <v>853</v>
      </c>
    </row>
    <row r="126" spans="2:10" ht="36">
      <c r="B126" s="302"/>
      <c r="J126" s="296" t="s">
        <v>855</v>
      </c>
    </row>
    <row r="127" spans="2:10" ht="24">
      <c r="B127" s="302"/>
      <c r="J127" s="296" t="s">
        <v>854</v>
      </c>
    </row>
    <row r="128" spans="2:10" ht="24">
      <c r="B128" s="302"/>
      <c r="J128" s="296" t="s">
        <v>856</v>
      </c>
    </row>
    <row r="129" spans="2:14">
      <c r="B129" s="296"/>
      <c r="D129" s="299"/>
      <c r="J129" s="296"/>
    </row>
    <row r="130" spans="2:14" ht="36">
      <c r="B130" s="296" t="s">
        <v>283</v>
      </c>
      <c r="J130" s="302" t="s">
        <v>233</v>
      </c>
    </row>
    <row r="131" spans="2:14" ht="24">
      <c r="B131" s="296" t="s">
        <v>284</v>
      </c>
      <c r="J131" s="302" t="s">
        <v>236</v>
      </c>
    </row>
    <row r="132" spans="2:14" ht="48">
      <c r="B132" s="296" t="s">
        <v>285</v>
      </c>
    </row>
    <row r="133" spans="2:14" ht="24">
      <c r="B133" s="296" t="s">
        <v>286</v>
      </c>
      <c r="F133" s="319" t="s">
        <v>321</v>
      </c>
      <c r="G133" s="299"/>
      <c r="H133" s="299"/>
      <c r="I133" s="299"/>
      <c r="J133" s="244"/>
      <c r="K133" s="299"/>
      <c r="L133" s="299"/>
      <c r="M133" s="299" t="s">
        <v>874</v>
      </c>
      <c r="N133" s="299"/>
    </row>
    <row r="134" spans="2:14" ht="24">
      <c r="B134" s="296" t="s">
        <v>287</v>
      </c>
      <c r="F134" s="372" t="s">
        <v>331</v>
      </c>
      <c r="G134" s="299"/>
      <c r="H134" s="299"/>
      <c r="I134" s="299"/>
      <c r="J134" s="244"/>
      <c r="K134" s="299"/>
      <c r="L134" s="299"/>
      <c r="M134" s="176" t="s">
        <v>864</v>
      </c>
      <c r="N134" s="299"/>
    </row>
    <row r="135" spans="2:14" ht="48">
      <c r="B135" s="296" t="s">
        <v>288</v>
      </c>
      <c r="F135" s="372" t="s">
        <v>864</v>
      </c>
      <c r="G135" s="299"/>
      <c r="H135" s="299"/>
      <c r="I135" s="299"/>
      <c r="J135" s="244"/>
      <c r="K135" s="299"/>
      <c r="L135" s="299"/>
      <c r="M135" s="176" t="s">
        <v>845</v>
      </c>
      <c r="N135" s="299"/>
    </row>
    <row r="136" spans="2:14" ht="24" customHeight="1">
      <c r="B136" s="296" t="s">
        <v>289</v>
      </c>
      <c r="F136" s="373" t="s">
        <v>845</v>
      </c>
      <c r="G136" s="299"/>
      <c r="H136" s="299"/>
      <c r="I136" s="299"/>
      <c r="J136" s="244"/>
      <c r="K136" s="299"/>
      <c r="L136" s="299"/>
      <c r="M136" s="176" t="s">
        <v>875</v>
      </c>
      <c r="N136" s="299"/>
    </row>
    <row r="137" spans="2:14" ht="24" customHeight="1">
      <c r="B137" s="296" t="s">
        <v>290</v>
      </c>
      <c r="F137" s="372" t="s">
        <v>320</v>
      </c>
      <c r="G137" s="299"/>
      <c r="H137" s="299"/>
      <c r="I137" s="299"/>
      <c r="J137" s="244"/>
      <c r="K137" s="299"/>
      <c r="L137" s="299"/>
      <c r="M137" s="296" t="s">
        <v>876</v>
      </c>
      <c r="N137" s="299"/>
    </row>
    <row r="138" spans="2:14" ht="24" customHeight="1">
      <c r="B138" s="296" t="s">
        <v>291</v>
      </c>
      <c r="F138" s="372" t="s">
        <v>330</v>
      </c>
      <c r="G138" s="299"/>
      <c r="H138" s="299"/>
      <c r="I138" s="299"/>
      <c r="J138" s="241"/>
      <c r="K138" s="299"/>
      <c r="L138" s="299"/>
      <c r="M138" s="296" t="s">
        <v>846</v>
      </c>
      <c r="N138" s="299"/>
    </row>
    <row r="139" spans="2:14" ht="36" customHeight="1">
      <c r="B139" s="296" t="s">
        <v>292</v>
      </c>
      <c r="F139" s="372" t="s">
        <v>316</v>
      </c>
      <c r="G139" s="299"/>
      <c r="H139" s="299"/>
      <c r="I139" s="299"/>
      <c r="J139" s="241"/>
      <c r="K139" s="299"/>
      <c r="L139" s="299"/>
      <c r="M139" s="296" t="s">
        <v>877</v>
      </c>
      <c r="N139" s="299"/>
    </row>
    <row r="140" spans="2:14" ht="23.25" customHeight="1">
      <c r="B140" s="296" t="s">
        <v>293</v>
      </c>
      <c r="F140" s="372" t="s">
        <v>319</v>
      </c>
      <c r="G140" s="299"/>
      <c r="H140" s="299"/>
      <c r="I140" s="299"/>
      <c r="J140" s="244"/>
      <c r="K140" s="299"/>
      <c r="L140" s="299"/>
      <c r="M140" s="296" t="s">
        <v>878</v>
      </c>
      <c r="N140" s="299"/>
    </row>
    <row r="141" spans="2:14" ht="24">
      <c r="B141" s="296" t="s">
        <v>294</v>
      </c>
      <c r="F141" s="372" t="s">
        <v>858</v>
      </c>
      <c r="G141" s="299"/>
      <c r="H141" s="299"/>
      <c r="I141" s="299"/>
      <c r="J141" s="244"/>
      <c r="K141" s="299"/>
      <c r="L141" s="299"/>
      <c r="M141" s="296" t="s">
        <v>879</v>
      </c>
      <c r="N141" s="299"/>
    </row>
    <row r="142" spans="2:14" ht="24">
      <c r="B142" s="296" t="s">
        <v>295</v>
      </c>
      <c r="F142" s="372" t="s">
        <v>334</v>
      </c>
      <c r="G142" s="299"/>
      <c r="H142" s="299"/>
      <c r="I142" s="299"/>
      <c r="J142" s="244"/>
      <c r="K142" s="299"/>
      <c r="L142" s="299"/>
      <c r="M142" s="176" t="s">
        <v>334</v>
      </c>
      <c r="N142" s="299"/>
    </row>
    <row r="143" spans="2:14" ht="36">
      <c r="B143" s="296" t="s">
        <v>296</v>
      </c>
      <c r="F143" s="372" t="s">
        <v>328</v>
      </c>
      <c r="G143" s="299"/>
      <c r="H143" s="299"/>
      <c r="I143" s="299"/>
      <c r="J143" s="244"/>
      <c r="K143" s="299"/>
      <c r="L143" s="299"/>
      <c r="M143" s="296" t="s">
        <v>317</v>
      </c>
      <c r="N143" s="299"/>
    </row>
    <row r="144" spans="2:14" ht="24">
      <c r="B144" s="302" t="s">
        <v>233</v>
      </c>
      <c r="F144" s="372" t="s">
        <v>317</v>
      </c>
      <c r="G144" s="299"/>
      <c r="H144" s="299"/>
      <c r="I144" s="299"/>
      <c r="J144" s="244"/>
      <c r="K144" s="299"/>
      <c r="L144" s="299"/>
      <c r="M144" s="296" t="s">
        <v>847</v>
      </c>
      <c r="N144" s="299"/>
    </row>
    <row r="145" spans="2:14" ht="48">
      <c r="B145" s="302" t="s">
        <v>236</v>
      </c>
      <c r="F145" s="372" t="s">
        <v>859</v>
      </c>
      <c r="G145" s="299"/>
      <c r="H145" s="299"/>
      <c r="I145" s="299"/>
      <c r="J145" s="244"/>
      <c r="K145" s="299"/>
      <c r="L145" s="299"/>
      <c r="M145" s="296" t="s">
        <v>324</v>
      </c>
      <c r="N145" s="299"/>
    </row>
    <row r="146" spans="2:14" ht="24">
      <c r="B146" s="296" t="s">
        <v>197</v>
      </c>
      <c r="F146" s="372" t="s">
        <v>332</v>
      </c>
      <c r="G146" s="299"/>
      <c r="H146" s="299"/>
      <c r="I146" s="299"/>
      <c r="J146" s="244"/>
      <c r="K146" s="299"/>
      <c r="L146" s="299"/>
      <c r="M146" s="176" t="s">
        <v>316</v>
      </c>
      <c r="N146" s="299"/>
    </row>
    <row r="147" spans="2:14" ht="24">
      <c r="B147" s="296" t="s">
        <v>204</v>
      </c>
      <c r="F147" s="372" t="s">
        <v>860</v>
      </c>
      <c r="G147" s="299"/>
      <c r="H147" s="299"/>
      <c r="I147" s="299"/>
      <c r="J147" s="244"/>
      <c r="K147" s="299"/>
      <c r="L147" s="299"/>
      <c r="M147" s="176" t="s">
        <v>332</v>
      </c>
      <c r="N147" s="299"/>
    </row>
    <row r="148" spans="2:14" ht="24">
      <c r="B148" s="296"/>
      <c r="F148" s="372"/>
      <c r="G148" s="299"/>
      <c r="H148" s="299"/>
      <c r="I148" s="299"/>
      <c r="J148" s="244"/>
      <c r="K148" s="299"/>
      <c r="L148" s="299"/>
      <c r="M148" s="176" t="s">
        <v>880</v>
      </c>
      <c r="N148" s="299"/>
    </row>
    <row r="149" spans="2:14" ht="15">
      <c r="B149" s="296" t="s">
        <v>211</v>
      </c>
      <c r="F149" s="373" t="s">
        <v>861</v>
      </c>
      <c r="G149" s="299"/>
      <c r="H149" s="299"/>
      <c r="I149" s="299"/>
      <c r="J149" s="244"/>
      <c r="K149" s="299"/>
      <c r="L149" s="299"/>
      <c r="M149" s="176" t="s">
        <v>860</v>
      </c>
      <c r="N149" s="299"/>
    </row>
    <row r="150" spans="2:14" ht="15">
      <c r="B150" s="296" t="s">
        <v>216</v>
      </c>
      <c r="F150" s="373" t="s">
        <v>847</v>
      </c>
      <c r="G150" s="299"/>
      <c r="H150" s="299"/>
      <c r="I150" s="299"/>
      <c r="J150" s="244"/>
      <c r="K150" s="299"/>
      <c r="L150" s="299"/>
      <c r="M150" s="176" t="s">
        <v>331</v>
      </c>
      <c r="N150" s="299"/>
    </row>
    <row r="151" spans="2:14">
      <c r="B151" s="296" t="s">
        <v>224</v>
      </c>
      <c r="F151" s="372" t="s">
        <v>311</v>
      </c>
      <c r="G151" s="299"/>
      <c r="H151" s="299"/>
      <c r="I151" s="299"/>
      <c r="J151" s="244"/>
      <c r="K151" s="299"/>
      <c r="L151" s="299"/>
      <c r="M151" s="176" t="s">
        <v>320</v>
      </c>
      <c r="N151" s="299"/>
    </row>
    <row r="152" spans="2:14" ht="48">
      <c r="B152" s="302" t="s">
        <v>231</v>
      </c>
      <c r="F152" s="372" t="s">
        <v>863</v>
      </c>
      <c r="G152" s="299"/>
      <c r="H152" s="299"/>
      <c r="I152" s="299"/>
      <c r="J152" s="244"/>
      <c r="K152" s="299"/>
      <c r="L152" s="299"/>
      <c r="M152" s="176" t="s">
        <v>330</v>
      </c>
      <c r="N152" s="299"/>
    </row>
    <row r="153" spans="2:14" ht="24" customHeight="1">
      <c r="B153" s="301" t="s">
        <v>195</v>
      </c>
      <c r="F153" s="372" t="s">
        <v>862</v>
      </c>
      <c r="G153" s="299"/>
      <c r="H153" s="299"/>
      <c r="I153" s="299"/>
      <c r="J153" s="244"/>
      <c r="K153" s="299"/>
      <c r="L153" s="299"/>
      <c r="M153" s="176" t="s">
        <v>319</v>
      </c>
      <c r="N153" s="299"/>
    </row>
    <row r="154" spans="2:14" ht="24" customHeight="1">
      <c r="B154" s="296" t="s">
        <v>202</v>
      </c>
      <c r="F154" s="372" t="s">
        <v>313</v>
      </c>
      <c r="G154" s="299"/>
      <c r="H154" s="299"/>
      <c r="I154" s="299"/>
      <c r="J154" s="244"/>
      <c r="K154" s="299"/>
      <c r="L154" s="299"/>
      <c r="M154" s="176" t="s">
        <v>858</v>
      </c>
      <c r="N154" s="299"/>
    </row>
    <row r="155" spans="2:14" ht="48">
      <c r="B155" s="302" t="s">
        <v>210</v>
      </c>
      <c r="F155" s="372" t="s">
        <v>325</v>
      </c>
      <c r="G155" s="299"/>
      <c r="H155" s="299"/>
      <c r="I155" s="299"/>
      <c r="J155" s="244"/>
      <c r="K155" s="299"/>
      <c r="L155" s="299"/>
      <c r="M155" s="176" t="s">
        <v>859</v>
      </c>
      <c r="N155" s="299"/>
    </row>
    <row r="156" spans="2:14" ht="36">
      <c r="B156" s="302" t="s">
        <v>222</v>
      </c>
      <c r="F156" s="375" t="s">
        <v>324</v>
      </c>
      <c r="G156" s="299"/>
      <c r="H156" s="299"/>
      <c r="I156" s="299"/>
      <c r="J156" s="244"/>
      <c r="K156" s="299"/>
      <c r="L156" s="299"/>
      <c r="M156" s="176" t="s">
        <v>311</v>
      </c>
      <c r="N156" s="299"/>
    </row>
    <row r="157" spans="2:14" ht="24">
      <c r="B157" s="296" t="s">
        <v>235</v>
      </c>
      <c r="F157" s="375" t="s">
        <v>333</v>
      </c>
      <c r="M157" s="176" t="s">
        <v>863</v>
      </c>
    </row>
    <row r="158" spans="2:14" ht="48.75">
      <c r="B158" s="296" t="s">
        <v>239</v>
      </c>
      <c r="F158" s="374" t="s">
        <v>846</v>
      </c>
      <c r="M158" s="176" t="s">
        <v>862</v>
      </c>
    </row>
    <row r="159" spans="2:14" ht="24">
      <c r="B159" s="296" t="s">
        <v>193</v>
      </c>
      <c r="F159" s="375" t="s">
        <v>312</v>
      </c>
      <c r="M159" s="176" t="s">
        <v>313</v>
      </c>
    </row>
    <row r="160" spans="2:14" ht="15" customHeight="1">
      <c r="B160" s="296" t="s">
        <v>201</v>
      </c>
      <c r="F160" s="375" t="s">
        <v>323</v>
      </c>
      <c r="M160" s="176" t="s">
        <v>325</v>
      </c>
    </row>
    <row r="161" spans="2:13" ht="24" customHeight="1">
      <c r="B161" s="296" t="s">
        <v>208</v>
      </c>
      <c r="F161" s="375" t="s">
        <v>315</v>
      </c>
      <c r="M161" s="176" t="s">
        <v>333</v>
      </c>
    </row>
    <row r="162" spans="2:13" ht="36">
      <c r="B162" s="296" t="s">
        <v>214</v>
      </c>
      <c r="F162" s="375" t="s">
        <v>318</v>
      </c>
      <c r="M162" s="176" t="s">
        <v>312</v>
      </c>
    </row>
    <row r="163" spans="2:13" ht="24" customHeight="1">
      <c r="B163" s="296" t="s">
        <v>220</v>
      </c>
      <c r="F163" s="375" t="s">
        <v>314</v>
      </c>
      <c r="M163" s="176" t="s">
        <v>323</v>
      </c>
    </row>
    <row r="164" spans="2:13" ht="24" customHeight="1">
      <c r="B164" s="301" t="s">
        <v>228</v>
      </c>
      <c r="F164" s="375" t="s">
        <v>865</v>
      </c>
      <c r="M164" s="176" t="s">
        <v>315</v>
      </c>
    </row>
    <row r="165" spans="2:13" ht="15" customHeight="1">
      <c r="F165" s="375" t="s">
        <v>866</v>
      </c>
      <c r="M165" s="176" t="s">
        <v>318</v>
      </c>
    </row>
    <row r="166" spans="2:13" ht="24.75">
      <c r="C166" s="336" t="s">
        <v>337</v>
      </c>
      <c r="F166" s="375" t="s">
        <v>867</v>
      </c>
      <c r="M166" s="176" t="s">
        <v>314</v>
      </c>
    </row>
    <row r="167" spans="2:13" ht="36.75">
      <c r="C167" s="337" t="s">
        <v>338</v>
      </c>
      <c r="F167" s="375" t="s">
        <v>868</v>
      </c>
      <c r="M167" s="176" t="s">
        <v>883</v>
      </c>
    </row>
    <row r="168" spans="2:13" ht="36.75">
      <c r="C168" s="337" t="s">
        <v>339</v>
      </c>
      <c r="F168" s="372" t="s">
        <v>869</v>
      </c>
      <c r="M168" s="176" t="s">
        <v>866</v>
      </c>
    </row>
    <row r="169" spans="2:13" ht="24.75">
      <c r="C169" s="337" t="s">
        <v>340</v>
      </c>
      <c r="F169" s="372" t="s">
        <v>870</v>
      </c>
      <c r="M169" s="176" t="s">
        <v>867</v>
      </c>
    </row>
    <row r="170" spans="2:13" ht="24.75">
      <c r="C170" s="337" t="s">
        <v>341</v>
      </c>
      <c r="F170" s="372" t="s">
        <v>871</v>
      </c>
      <c r="M170" s="176" t="s">
        <v>868</v>
      </c>
    </row>
    <row r="171" spans="2:13" ht="36.75">
      <c r="C171" s="337" t="s">
        <v>342</v>
      </c>
      <c r="F171" s="372" t="s">
        <v>872</v>
      </c>
      <c r="M171" s="176" t="s">
        <v>869</v>
      </c>
    </row>
    <row r="172" spans="2:13" ht="24.75">
      <c r="C172" s="337" t="s">
        <v>343</v>
      </c>
      <c r="F172" s="372" t="s">
        <v>873</v>
      </c>
      <c r="M172" s="176" t="s">
        <v>870</v>
      </c>
    </row>
    <row r="173" spans="2:13" ht="15">
      <c r="C173" s="337" t="s">
        <v>344</v>
      </c>
      <c r="M173" s="176" t="s">
        <v>871</v>
      </c>
    </row>
    <row r="174" spans="2:13" ht="24.75">
      <c r="C174" s="337" t="s">
        <v>345</v>
      </c>
      <c r="M174" s="176" t="s">
        <v>872</v>
      </c>
    </row>
    <row r="175" spans="2:13" ht="15">
      <c r="C175" s="337" t="s">
        <v>346</v>
      </c>
      <c r="M175" s="176" t="s">
        <v>873</v>
      </c>
    </row>
    <row r="176" spans="2:13" ht="15">
      <c r="C176" s="337" t="s">
        <v>347</v>
      </c>
      <c r="M176" s="176"/>
    </row>
    <row r="177" spans="3:13" ht="15">
      <c r="C177" s="337" t="s">
        <v>348</v>
      </c>
      <c r="M177" s="176"/>
    </row>
    <row r="178" spans="3:13" ht="15">
      <c r="C178" s="337" t="s">
        <v>349</v>
      </c>
      <c r="M178" s="176"/>
    </row>
    <row r="179" spans="3:13" ht="15">
      <c r="C179" s="337" t="s">
        <v>350</v>
      </c>
      <c r="M179" s="176"/>
    </row>
    <row r="180" spans="3:13" ht="15">
      <c r="C180" s="337" t="s">
        <v>351</v>
      </c>
      <c r="M180" s="176"/>
    </row>
    <row r="181" spans="3:13" ht="15">
      <c r="C181" s="337" t="s">
        <v>352</v>
      </c>
    </row>
    <row r="182" spans="3:13" ht="15">
      <c r="C182" s="337" t="s">
        <v>353</v>
      </c>
    </row>
    <row r="183" spans="3:13" ht="15">
      <c r="C183" s="337" t="s">
        <v>354</v>
      </c>
    </row>
    <row r="184" spans="3:13" ht="15">
      <c r="C184" s="337" t="s">
        <v>355</v>
      </c>
    </row>
    <row r="185" spans="3:13" ht="15">
      <c r="C185" s="337" t="s">
        <v>356</v>
      </c>
    </row>
    <row r="186" spans="3:13" ht="15">
      <c r="C186" s="337" t="s">
        <v>357</v>
      </c>
    </row>
    <row r="187" spans="3:13" ht="15">
      <c r="C187" s="337" t="s">
        <v>358</v>
      </c>
    </row>
    <row r="188" spans="3:13" ht="15">
      <c r="C188" s="337" t="s">
        <v>359</v>
      </c>
    </row>
    <row r="189" spans="3:13" ht="15">
      <c r="C189" s="337" t="s">
        <v>360</v>
      </c>
    </row>
    <row r="190" spans="3:13" ht="15">
      <c r="C190" s="337" t="s">
        <v>361</v>
      </c>
    </row>
    <row r="191" spans="3:13" ht="15">
      <c r="C191" s="337" t="s">
        <v>362</v>
      </c>
    </row>
    <row r="192" spans="3:13" ht="15">
      <c r="C192" s="337" t="s">
        <v>363</v>
      </c>
    </row>
    <row r="193" spans="3:3" ht="15">
      <c r="C193" s="337" t="s">
        <v>364</v>
      </c>
    </row>
    <row r="194" spans="3:3" ht="15">
      <c r="C194" s="337" t="s">
        <v>365</v>
      </c>
    </row>
    <row r="195" spans="3:3" ht="15">
      <c r="C195" s="337" t="s">
        <v>366</v>
      </c>
    </row>
    <row r="196" spans="3:3" ht="15">
      <c r="C196" s="337" t="s">
        <v>367</v>
      </c>
    </row>
    <row r="197" spans="3:3" ht="15">
      <c r="C197" s="337" t="s">
        <v>368</v>
      </c>
    </row>
    <row r="198" spans="3:3" ht="15">
      <c r="C198" s="337" t="s">
        <v>369</v>
      </c>
    </row>
    <row r="199" spans="3:3" ht="15">
      <c r="C199" s="337" t="s">
        <v>370</v>
      </c>
    </row>
    <row r="200" spans="3:3" ht="15">
      <c r="C200" s="337" t="s">
        <v>371</v>
      </c>
    </row>
    <row r="201" spans="3:3" ht="15">
      <c r="C201" s="337" t="s">
        <v>777</v>
      </c>
    </row>
    <row r="202" spans="3:3" ht="15">
      <c r="C202" s="337" t="s">
        <v>778</v>
      </c>
    </row>
    <row r="203" spans="3:3" ht="15">
      <c r="C203" s="337" t="s">
        <v>372</v>
      </c>
    </row>
    <row r="204" spans="3:3" ht="15">
      <c r="C204" s="337" t="s">
        <v>779</v>
      </c>
    </row>
    <row r="205" spans="3:3" ht="15">
      <c r="C205" s="337" t="s">
        <v>373</v>
      </c>
    </row>
    <row r="206" spans="3:3" ht="15">
      <c r="C206" s="337" t="s">
        <v>780</v>
      </c>
    </row>
    <row r="207" spans="3:3" ht="15">
      <c r="C207" s="337" t="s">
        <v>781</v>
      </c>
    </row>
    <row r="208" spans="3:3" ht="15">
      <c r="C208" s="337" t="s">
        <v>374</v>
      </c>
    </row>
    <row r="209" spans="3:3" ht="15">
      <c r="C209" s="337" t="s">
        <v>375</v>
      </c>
    </row>
    <row r="210" spans="3:3" ht="15">
      <c r="C210" s="337" t="s">
        <v>376</v>
      </c>
    </row>
    <row r="211" spans="3:3" ht="15">
      <c r="C211" s="337" t="s">
        <v>377</v>
      </c>
    </row>
    <row r="212" spans="3:3" ht="15">
      <c r="C212" s="337" t="s">
        <v>378</v>
      </c>
    </row>
    <row r="213" spans="3:3" ht="15">
      <c r="C213" s="337" t="s">
        <v>782</v>
      </c>
    </row>
    <row r="214" spans="3:3" ht="15">
      <c r="C214" s="337" t="s">
        <v>379</v>
      </c>
    </row>
    <row r="215" spans="3:3" ht="15">
      <c r="C215" s="337" t="s">
        <v>380</v>
      </c>
    </row>
    <row r="216" spans="3:3" ht="15">
      <c r="C216" s="337" t="s">
        <v>783</v>
      </c>
    </row>
    <row r="217" spans="3:3" ht="15">
      <c r="C217" s="337" t="s">
        <v>784</v>
      </c>
    </row>
    <row r="218" spans="3:3" ht="15">
      <c r="C218" s="337" t="s">
        <v>785</v>
      </c>
    </row>
    <row r="219" spans="3:3" ht="15">
      <c r="C219" s="337" t="s">
        <v>381</v>
      </c>
    </row>
    <row r="220" spans="3:3" ht="15">
      <c r="C220" s="337" t="s">
        <v>786</v>
      </c>
    </row>
    <row r="221" spans="3:3" ht="15">
      <c r="C221" s="337" t="s">
        <v>787</v>
      </c>
    </row>
    <row r="222" spans="3:3" ht="15">
      <c r="C222" s="337" t="s">
        <v>382</v>
      </c>
    </row>
    <row r="223" spans="3:3" ht="15">
      <c r="C223" s="337" t="s">
        <v>383</v>
      </c>
    </row>
    <row r="224" spans="3:3" ht="15">
      <c r="C224" s="337" t="s">
        <v>788</v>
      </c>
    </row>
    <row r="225" spans="3:3" ht="15">
      <c r="C225" s="337" t="s">
        <v>789</v>
      </c>
    </row>
    <row r="226" spans="3:3" ht="15">
      <c r="C226" s="337" t="s">
        <v>384</v>
      </c>
    </row>
    <row r="227" spans="3:3" ht="15">
      <c r="C227" s="337" t="s">
        <v>790</v>
      </c>
    </row>
    <row r="228" spans="3:3" ht="15">
      <c r="C228" s="337" t="s">
        <v>385</v>
      </c>
    </row>
    <row r="229" spans="3:3" ht="15">
      <c r="C229" s="337" t="s">
        <v>386</v>
      </c>
    </row>
    <row r="230" spans="3:3" ht="15">
      <c r="C230" s="337" t="s">
        <v>791</v>
      </c>
    </row>
    <row r="231" spans="3:3" ht="15">
      <c r="C231" s="337" t="s">
        <v>387</v>
      </c>
    </row>
    <row r="232" spans="3:3" ht="15">
      <c r="C232" s="337" t="s">
        <v>388</v>
      </c>
    </row>
    <row r="233" spans="3:3" ht="15">
      <c r="C233" s="337" t="s">
        <v>792</v>
      </c>
    </row>
    <row r="234" spans="3:3" ht="15">
      <c r="C234" s="337" t="s">
        <v>389</v>
      </c>
    </row>
    <row r="235" spans="3:3" ht="15">
      <c r="C235" s="337" t="s">
        <v>390</v>
      </c>
    </row>
    <row r="236" spans="3:3" ht="15">
      <c r="C236" s="337" t="s">
        <v>391</v>
      </c>
    </row>
    <row r="237" spans="3:3" ht="15">
      <c r="C237" s="337" t="s">
        <v>793</v>
      </c>
    </row>
    <row r="238" spans="3:3" ht="15">
      <c r="C238" s="337" t="s">
        <v>794</v>
      </c>
    </row>
    <row r="239" spans="3:3" ht="15">
      <c r="C239" s="337" t="s">
        <v>795</v>
      </c>
    </row>
    <row r="240" spans="3:3" ht="15">
      <c r="C240" s="337" t="s">
        <v>392</v>
      </c>
    </row>
    <row r="241" spans="3:3" ht="15">
      <c r="C241" s="337" t="s">
        <v>796</v>
      </c>
    </row>
    <row r="242" spans="3:3" ht="15">
      <c r="C242" s="337" t="s">
        <v>393</v>
      </c>
    </row>
    <row r="243" spans="3:3" ht="15">
      <c r="C243" s="337" t="s">
        <v>394</v>
      </c>
    </row>
    <row r="244" spans="3:3" ht="15">
      <c r="C244" s="337" t="s">
        <v>395</v>
      </c>
    </row>
    <row r="245" spans="3:3" ht="15">
      <c r="C245" s="337" t="s">
        <v>396</v>
      </c>
    </row>
    <row r="246" spans="3:3" ht="15">
      <c r="C246" s="337" t="s">
        <v>797</v>
      </c>
    </row>
    <row r="247" spans="3:3" ht="15">
      <c r="C247" s="337" t="s">
        <v>397</v>
      </c>
    </row>
    <row r="248" spans="3:3" ht="15">
      <c r="C248" s="337" t="s">
        <v>398</v>
      </c>
    </row>
    <row r="249" spans="3:3" ht="15">
      <c r="C249" s="337" t="s">
        <v>798</v>
      </c>
    </row>
    <row r="250" spans="3:3" ht="15">
      <c r="C250" s="337" t="s">
        <v>399</v>
      </c>
    </row>
    <row r="251" spans="3:3" ht="15">
      <c r="C251" s="337" t="s">
        <v>799</v>
      </c>
    </row>
    <row r="252" spans="3:3" ht="15">
      <c r="C252" s="337" t="s">
        <v>800</v>
      </c>
    </row>
    <row r="253" spans="3:3" ht="15">
      <c r="C253" s="337" t="s">
        <v>400</v>
      </c>
    </row>
    <row r="254" spans="3:3" ht="15">
      <c r="C254" s="337" t="s">
        <v>401</v>
      </c>
    </row>
    <row r="255" spans="3:3" ht="15">
      <c r="C255" s="337" t="s">
        <v>402</v>
      </c>
    </row>
    <row r="256" spans="3:3" ht="15">
      <c r="C256" s="337" t="s">
        <v>801</v>
      </c>
    </row>
    <row r="257" spans="3:3" ht="15">
      <c r="C257" s="337" t="s">
        <v>403</v>
      </c>
    </row>
    <row r="258" spans="3:3" ht="15">
      <c r="C258" s="337" t="s">
        <v>404</v>
      </c>
    </row>
    <row r="259" spans="3:3" ht="15">
      <c r="C259" s="337" t="s">
        <v>405</v>
      </c>
    </row>
    <row r="260" spans="3:3" ht="15">
      <c r="C260" s="337" t="s">
        <v>802</v>
      </c>
    </row>
    <row r="261" spans="3:3" ht="15">
      <c r="C261" s="337" t="s">
        <v>406</v>
      </c>
    </row>
    <row r="262" spans="3:3" ht="15">
      <c r="C262" s="337" t="s">
        <v>407</v>
      </c>
    </row>
    <row r="263" spans="3:3" ht="15">
      <c r="C263" s="337" t="s">
        <v>803</v>
      </c>
    </row>
    <row r="264" spans="3:3" ht="15">
      <c r="C264" s="337" t="s">
        <v>804</v>
      </c>
    </row>
    <row r="265" spans="3:3" ht="15">
      <c r="C265" s="337" t="s">
        <v>408</v>
      </c>
    </row>
    <row r="266" spans="3:3" ht="15">
      <c r="C266" s="337" t="s">
        <v>409</v>
      </c>
    </row>
    <row r="267" spans="3:3" ht="15">
      <c r="C267" s="337" t="s">
        <v>410</v>
      </c>
    </row>
    <row r="268" spans="3:3" ht="15">
      <c r="C268" s="337" t="s">
        <v>411</v>
      </c>
    </row>
    <row r="269" spans="3:3" ht="15">
      <c r="C269" s="337" t="s">
        <v>805</v>
      </c>
    </row>
    <row r="270" spans="3:3" ht="15">
      <c r="C270" s="337" t="s">
        <v>412</v>
      </c>
    </row>
    <row r="271" spans="3:3" ht="15">
      <c r="C271" s="337" t="s">
        <v>413</v>
      </c>
    </row>
    <row r="272" spans="3:3" ht="15">
      <c r="C272" s="337" t="s">
        <v>806</v>
      </c>
    </row>
    <row r="273" spans="3:3" ht="15">
      <c r="C273" s="337" t="s">
        <v>414</v>
      </c>
    </row>
    <row r="274" spans="3:3" ht="15">
      <c r="C274" s="337" t="s">
        <v>415</v>
      </c>
    </row>
    <row r="275" spans="3:3" ht="15">
      <c r="C275" s="337" t="s">
        <v>416</v>
      </c>
    </row>
    <row r="276" spans="3:3" ht="15">
      <c r="C276" s="337" t="s">
        <v>807</v>
      </c>
    </row>
    <row r="277" spans="3:3" ht="15">
      <c r="C277" s="337" t="s">
        <v>417</v>
      </c>
    </row>
    <row r="278" spans="3:3" ht="15">
      <c r="C278" s="337" t="s">
        <v>808</v>
      </c>
    </row>
    <row r="279" spans="3:3" ht="15">
      <c r="C279" s="337" t="s">
        <v>418</v>
      </c>
    </row>
    <row r="280" spans="3:3" ht="15">
      <c r="C280" s="337" t="s">
        <v>419</v>
      </c>
    </row>
    <row r="281" spans="3:3" ht="15">
      <c r="C281" s="337" t="s">
        <v>809</v>
      </c>
    </row>
    <row r="282" spans="3:3" ht="15">
      <c r="C282" s="337" t="s">
        <v>420</v>
      </c>
    </row>
    <row r="283" spans="3:3" ht="15">
      <c r="C283" s="337" t="s">
        <v>421</v>
      </c>
    </row>
    <row r="284" spans="3:3" ht="15">
      <c r="C284" s="337" t="s">
        <v>422</v>
      </c>
    </row>
    <row r="285" spans="3:3" ht="15">
      <c r="C285" s="337" t="s">
        <v>423</v>
      </c>
    </row>
    <row r="286" spans="3:3" ht="15">
      <c r="C286" s="337" t="s">
        <v>424</v>
      </c>
    </row>
    <row r="287" spans="3:3" ht="15">
      <c r="C287" s="337" t="s">
        <v>810</v>
      </c>
    </row>
    <row r="288" spans="3:3" ht="15">
      <c r="C288" s="337" t="s">
        <v>425</v>
      </c>
    </row>
    <row r="289" spans="3:3" ht="15">
      <c r="C289" s="337" t="s">
        <v>811</v>
      </c>
    </row>
    <row r="290" spans="3:3" ht="15">
      <c r="C290" s="337" t="s">
        <v>812</v>
      </c>
    </row>
    <row r="291" spans="3:3" ht="15">
      <c r="C291" s="337" t="s">
        <v>813</v>
      </c>
    </row>
    <row r="292" spans="3:3" ht="15">
      <c r="C292" s="337" t="s">
        <v>426</v>
      </c>
    </row>
    <row r="293" spans="3:3" ht="15">
      <c r="C293" s="337" t="s">
        <v>814</v>
      </c>
    </row>
    <row r="294" spans="3:3" ht="15">
      <c r="C294" s="337" t="s">
        <v>815</v>
      </c>
    </row>
    <row r="295" spans="3:3" ht="15">
      <c r="C295" s="337" t="s">
        <v>427</v>
      </c>
    </row>
    <row r="296" spans="3:3" ht="15">
      <c r="C296" s="337" t="s">
        <v>428</v>
      </c>
    </row>
    <row r="297" spans="3:3" ht="15">
      <c r="C297" s="337" t="s">
        <v>429</v>
      </c>
    </row>
    <row r="298" spans="3:3" ht="15">
      <c r="C298" s="337" t="s">
        <v>430</v>
      </c>
    </row>
    <row r="299" spans="3:3" ht="15">
      <c r="C299" s="337" t="s">
        <v>431</v>
      </c>
    </row>
    <row r="300" spans="3:3" ht="15">
      <c r="C300" s="337" t="s">
        <v>432</v>
      </c>
    </row>
    <row r="301" spans="3:3" ht="15">
      <c r="C301" s="337" t="s">
        <v>433</v>
      </c>
    </row>
    <row r="302" spans="3:3" ht="15">
      <c r="C302" s="337" t="s">
        <v>816</v>
      </c>
    </row>
    <row r="303" spans="3:3" ht="15">
      <c r="C303" s="337" t="s">
        <v>434</v>
      </c>
    </row>
    <row r="304" spans="3:3" ht="15">
      <c r="C304" s="337" t="s">
        <v>435</v>
      </c>
    </row>
    <row r="305" spans="3:3" ht="15">
      <c r="C305" s="337" t="s">
        <v>436</v>
      </c>
    </row>
    <row r="306" spans="3:3" ht="15">
      <c r="C306" s="337" t="s">
        <v>437</v>
      </c>
    </row>
    <row r="307" spans="3:3" ht="15">
      <c r="C307" s="337" t="s">
        <v>438</v>
      </c>
    </row>
    <row r="308" spans="3:3" ht="15">
      <c r="C308" s="337" t="s">
        <v>817</v>
      </c>
    </row>
    <row r="309" spans="3:3" ht="15">
      <c r="C309" s="337" t="s">
        <v>439</v>
      </c>
    </row>
    <row r="310" spans="3:3" ht="15">
      <c r="C310" s="337" t="s">
        <v>440</v>
      </c>
    </row>
    <row r="311" spans="3:3" ht="15">
      <c r="C311" s="337" t="s">
        <v>441</v>
      </c>
    </row>
    <row r="312" spans="3:3" ht="15">
      <c r="C312" s="337" t="s">
        <v>442</v>
      </c>
    </row>
    <row r="313" spans="3:3" ht="15">
      <c r="C313" s="337" t="s">
        <v>443</v>
      </c>
    </row>
    <row r="314" spans="3:3" ht="15">
      <c r="C314" s="337" t="s">
        <v>444</v>
      </c>
    </row>
    <row r="315" spans="3:3" ht="15">
      <c r="C315" s="337" t="s">
        <v>445</v>
      </c>
    </row>
    <row r="316" spans="3:3" ht="15">
      <c r="C316" s="337" t="s">
        <v>446</v>
      </c>
    </row>
    <row r="317" spans="3:3" ht="15">
      <c r="C317" s="337" t="s">
        <v>447</v>
      </c>
    </row>
    <row r="318" spans="3:3" ht="15">
      <c r="C318" s="337" t="s">
        <v>448</v>
      </c>
    </row>
    <row r="319" spans="3:3" ht="15">
      <c r="C319" s="337" t="s">
        <v>449</v>
      </c>
    </row>
    <row r="320" spans="3:3" ht="15">
      <c r="C320" s="337" t="s">
        <v>450</v>
      </c>
    </row>
    <row r="321" spans="3:3" ht="15">
      <c r="C321" s="337" t="s">
        <v>451</v>
      </c>
    </row>
    <row r="322" spans="3:3" ht="15">
      <c r="C322" s="337" t="s">
        <v>452</v>
      </c>
    </row>
    <row r="323" spans="3:3" ht="15">
      <c r="C323" s="337" t="s">
        <v>453</v>
      </c>
    </row>
    <row r="324" spans="3:3" ht="15">
      <c r="C324" s="337" t="s">
        <v>454</v>
      </c>
    </row>
    <row r="325" spans="3:3" ht="15">
      <c r="C325" s="337" t="s">
        <v>455</v>
      </c>
    </row>
    <row r="326" spans="3:3" ht="15">
      <c r="C326" s="337" t="s">
        <v>456</v>
      </c>
    </row>
    <row r="327" spans="3:3" ht="15">
      <c r="C327" s="337" t="s">
        <v>457</v>
      </c>
    </row>
    <row r="328" spans="3:3" ht="15">
      <c r="C328" s="337" t="s">
        <v>458</v>
      </c>
    </row>
    <row r="329" spans="3:3" ht="15">
      <c r="C329" s="337" t="s">
        <v>459</v>
      </c>
    </row>
    <row r="330" spans="3:3" ht="15">
      <c r="C330" s="337" t="s">
        <v>460</v>
      </c>
    </row>
    <row r="331" spans="3:3" ht="15">
      <c r="C331" s="337" t="s">
        <v>461</v>
      </c>
    </row>
    <row r="332" spans="3:3" ht="15">
      <c r="C332" s="337" t="s">
        <v>462</v>
      </c>
    </row>
    <row r="333" spans="3:3" ht="15">
      <c r="C333" s="337" t="s">
        <v>463</v>
      </c>
    </row>
    <row r="334" spans="3:3" ht="15">
      <c r="C334" s="337" t="s">
        <v>464</v>
      </c>
    </row>
    <row r="335" spans="3:3" ht="15">
      <c r="C335" s="337" t="s">
        <v>465</v>
      </c>
    </row>
    <row r="336" spans="3:3" ht="15">
      <c r="C336" s="337" t="s">
        <v>466</v>
      </c>
    </row>
    <row r="337" spans="3:3" ht="15">
      <c r="C337" s="337" t="s">
        <v>467</v>
      </c>
    </row>
    <row r="338" spans="3:3" ht="15">
      <c r="C338" s="337" t="s">
        <v>468</v>
      </c>
    </row>
    <row r="339" spans="3:3" ht="15">
      <c r="C339" s="337" t="s">
        <v>469</v>
      </c>
    </row>
    <row r="340" spans="3:3" ht="15">
      <c r="C340" s="337" t="s">
        <v>470</v>
      </c>
    </row>
    <row r="341" spans="3:3" ht="15">
      <c r="C341" s="337" t="s">
        <v>471</v>
      </c>
    </row>
    <row r="342" spans="3:3" ht="15">
      <c r="C342" s="337" t="s">
        <v>472</v>
      </c>
    </row>
    <row r="343" spans="3:3" ht="15">
      <c r="C343" s="337" t="s">
        <v>473</v>
      </c>
    </row>
    <row r="344" spans="3:3" ht="15">
      <c r="C344" s="337" t="s">
        <v>474</v>
      </c>
    </row>
    <row r="345" spans="3:3" ht="15">
      <c r="C345" s="337" t="s">
        <v>475</v>
      </c>
    </row>
    <row r="346" spans="3:3" ht="15">
      <c r="C346" s="337" t="s">
        <v>476</v>
      </c>
    </row>
    <row r="347" spans="3:3" ht="15">
      <c r="C347" s="337" t="s">
        <v>477</v>
      </c>
    </row>
    <row r="348" spans="3:3" ht="15">
      <c r="C348" s="337" t="s">
        <v>478</v>
      </c>
    </row>
    <row r="349" spans="3:3" ht="15">
      <c r="C349" s="337" t="s">
        <v>479</v>
      </c>
    </row>
    <row r="350" spans="3:3" ht="15">
      <c r="C350" s="337" t="s">
        <v>480</v>
      </c>
    </row>
    <row r="351" spans="3:3" ht="15">
      <c r="C351" s="337" t="s">
        <v>481</v>
      </c>
    </row>
    <row r="352" spans="3:3" ht="15">
      <c r="C352" s="337" t="s">
        <v>482</v>
      </c>
    </row>
    <row r="353" spans="3:3" ht="15">
      <c r="C353" s="337" t="s">
        <v>483</v>
      </c>
    </row>
    <row r="354" spans="3:3" ht="15">
      <c r="C354" s="337" t="s">
        <v>484</v>
      </c>
    </row>
    <row r="355" spans="3:3" ht="15">
      <c r="C355" s="337" t="s">
        <v>485</v>
      </c>
    </row>
    <row r="356" spans="3:3" ht="15">
      <c r="C356" s="337" t="s">
        <v>486</v>
      </c>
    </row>
    <row r="357" spans="3:3" ht="15">
      <c r="C357" s="337" t="s">
        <v>487</v>
      </c>
    </row>
    <row r="358" spans="3:3" ht="15">
      <c r="C358" s="337" t="s">
        <v>488</v>
      </c>
    </row>
    <row r="359" spans="3:3" ht="15">
      <c r="C359" s="337" t="s">
        <v>489</v>
      </c>
    </row>
    <row r="360" spans="3:3" ht="15">
      <c r="C360" s="337" t="s">
        <v>490</v>
      </c>
    </row>
    <row r="361" spans="3:3" ht="15">
      <c r="C361" s="337" t="s">
        <v>491</v>
      </c>
    </row>
    <row r="362" spans="3:3" ht="15">
      <c r="C362" s="337" t="s">
        <v>492</v>
      </c>
    </row>
    <row r="363" spans="3:3" ht="15">
      <c r="C363" s="337" t="s">
        <v>493</v>
      </c>
    </row>
    <row r="364" spans="3:3" ht="15">
      <c r="C364" s="337" t="s">
        <v>494</v>
      </c>
    </row>
    <row r="365" spans="3:3" ht="15">
      <c r="C365" s="337" t="s">
        <v>495</v>
      </c>
    </row>
    <row r="366" spans="3:3" ht="15">
      <c r="C366" s="337" t="s">
        <v>496</v>
      </c>
    </row>
    <row r="367" spans="3:3" ht="15">
      <c r="C367" s="337" t="s">
        <v>497</v>
      </c>
    </row>
    <row r="368" spans="3:3" ht="15">
      <c r="C368" s="337" t="s">
        <v>498</v>
      </c>
    </row>
    <row r="369" spans="3:3" ht="15">
      <c r="C369" s="337" t="s">
        <v>499</v>
      </c>
    </row>
    <row r="370" spans="3:3" ht="15">
      <c r="C370" s="337" t="s">
        <v>500</v>
      </c>
    </row>
    <row r="371" spans="3:3" ht="15">
      <c r="C371" s="337" t="s">
        <v>501</v>
      </c>
    </row>
    <row r="372" spans="3:3" ht="15">
      <c r="C372" s="337" t="s">
        <v>502</v>
      </c>
    </row>
    <row r="373" spans="3:3" ht="15">
      <c r="C373" s="337" t="s">
        <v>503</v>
      </c>
    </row>
    <row r="374" spans="3:3" ht="15">
      <c r="C374" s="337" t="s">
        <v>504</v>
      </c>
    </row>
    <row r="375" spans="3:3" ht="15">
      <c r="C375" s="337" t="s">
        <v>505</v>
      </c>
    </row>
    <row r="376" spans="3:3" ht="15">
      <c r="C376" s="337" t="s">
        <v>506</v>
      </c>
    </row>
    <row r="377" spans="3:3" ht="15">
      <c r="C377" s="337" t="s">
        <v>507</v>
      </c>
    </row>
    <row r="378" spans="3:3" ht="15">
      <c r="C378" s="337" t="s">
        <v>508</v>
      </c>
    </row>
    <row r="379" spans="3:3" ht="15">
      <c r="C379" s="337" t="s">
        <v>509</v>
      </c>
    </row>
    <row r="380" spans="3:3" ht="15">
      <c r="C380" s="337" t="s">
        <v>818</v>
      </c>
    </row>
    <row r="381" spans="3:3" ht="15">
      <c r="C381" s="337" t="s">
        <v>510</v>
      </c>
    </row>
    <row r="382" spans="3:3" ht="15">
      <c r="C382" s="337" t="s">
        <v>511</v>
      </c>
    </row>
    <row r="383" spans="3:3" ht="15">
      <c r="C383" s="337" t="s">
        <v>512</v>
      </c>
    </row>
    <row r="384" spans="3:3" ht="15">
      <c r="C384" s="337" t="s">
        <v>819</v>
      </c>
    </row>
    <row r="385" spans="3:3" ht="15">
      <c r="C385" s="337" t="s">
        <v>513</v>
      </c>
    </row>
    <row r="386" spans="3:3" ht="15">
      <c r="C386" s="337" t="s">
        <v>514</v>
      </c>
    </row>
    <row r="387" spans="3:3" ht="15">
      <c r="C387" s="337" t="s">
        <v>515</v>
      </c>
    </row>
    <row r="388" spans="3:3" ht="15">
      <c r="C388" s="337" t="s">
        <v>516</v>
      </c>
    </row>
    <row r="389" spans="3:3" ht="15">
      <c r="C389" s="337" t="s">
        <v>517</v>
      </c>
    </row>
    <row r="390" spans="3:3" ht="15">
      <c r="C390" s="337" t="s">
        <v>518</v>
      </c>
    </row>
    <row r="391" spans="3:3" ht="15">
      <c r="C391" s="337" t="s">
        <v>519</v>
      </c>
    </row>
    <row r="392" spans="3:3" ht="15">
      <c r="C392" s="337" t="s">
        <v>520</v>
      </c>
    </row>
    <row r="393" spans="3:3" ht="15">
      <c r="C393" s="337" t="s">
        <v>521</v>
      </c>
    </row>
    <row r="394" spans="3:3" ht="15">
      <c r="C394" s="337" t="s">
        <v>522</v>
      </c>
    </row>
    <row r="395" spans="3:3" ht="15">
      <c r="C395" s="337" t="s">
        <v>523</v>
      </c>
    </row>
    <row r="396" spans="3:3" ht="15">
      <c r="C396" s="337" t="s">
        <v>524</v>
      </c>
    </row>
    <row r="397" spans="3:3" ht="15">
      <c r="C397" s="337" t="s">
        <v>525</v>
      </c>
    </row>
    <row r="398" spans="3:3" ht="15">
      <c r="C398" s="337" t="s">
        <v>526</v>
      </c>
    </row>
    <row r="399" spans="3:3" ht="15">
      <c r="C399" s="337" t="s">
        <v>527</v>
      </c>
    </row>
    <row r="400" spans="3:3" ht="15">
      <c r="C400" s="337" t="s">
        <v>528</v>
      </c>
    </row>
    <row r="401" spans="3:3" ht="15">
      <c r="C401" s="337" t="s">
        <v>529</v>
      </c>
    </row>
    <row r="402" spans="3:3" ht="15">
      <c r="C402" s="337" t="s">
        <v>530</v>
      </c>
    </row>
    <row r="403" spans="3:3" ht="15">
      <c r="C403" s="337" t="s">
        <v>531</v>
      </c>
    </row>
    <row r="404" spans="3:3" ht="15">
      <c r="C404" s="337" t="s">
        <v>532</v>
      </c>
    </row>
    <row r="405" spans="3:3" ht="15">
      <c r="C405" s="337" t="s">
        <v>533</v>
      </c>
    </row>
    <row r="406" spans="3:3" ht="15">
      <c r="C406" s="337" t="s">
        <v>534</v>
      </c>
    </row>
    <row r="407" spans="3:3" ht="15">
      <c r="C407" s="337" t="s">
        <v>820</v>
      </c>
    </row>
    <row r="408" spans="3:3" ht="15">
      <c r="C408" s="337" t="s">
        <v>535</v>
      </c>
    </row>
    <row r="409" spans="3:3" ht="15">
      <c r="C409" s="337" t="s">
        <v>536</v>
      </c>
    </row>
    <row r="410" spans="3:3" ht="15">
      <c r="C410" s="337" t="s">
        <v>537</v>
      </c>
    </row>
    <row r="411" spans="3:3" ht="15">
      <c r="C411" s="337" t="s">
        <v>538</v>
      </c>
    </row>
    <row r="412" spans="3:3" ht="15">
      <c r="C412" s="337" t="s">
        <v>539</v>
      </c>
    </row>
    <row r="413" spans="3:3" ht="15">
      <c r="C413" s="337" t="s">
        <v>540</v>
      </c>
    </row>
    <row r="414" spans="3:3" ht="15">
      <c r="C414" s="337" t="s">
        <v>541</v>
      </c>
    </row>
    <row r="415" spans="3:3" ht="15">
      <c r="C415" s="337" t="s">
        <v>542</v>
      </c>
    </row>
    <row r="416" spans="3:3" ht="15">
      <c r="C416" s="337" t="s">
        <v>543</v>
      </c>
    </row>
    <row r="417" spans="3:3" ht="15">
      <c r="C417" s="337" t="s">
        <v>544</v>
      </c>
    </row>
    <row r="418" spans="3:3" ht="15">
      <c r="C418" s="337" t="s">
        <v>545</v>
      </c>
    </row>
    <row r="419" spans="3:3" ht="15">
      <c r="C419" s="337" t="s">
        <v>546</v>
      </c>
    </row>
    <row r="420" spans="3:3" ht="15">
      <c r="C420" s="337" t="s">
        <v>547</v>
      </c>
    </row>
    <row r="421" spans="3:3" ht="15">
      <c r="C421" s="337" t="s">
        <v>548</v>
      </c>
    </row>
    <row r="422" spans="3:3" ht="15">
      <c r="C422" s="337" t="s">
        <v>549</v>
      </c>
    </row>
    <row r="423" spans="3:3" ht="15">
      <c r="C423" s="337" t="s">
        <v>550</v>
      </c>
    </row>
    <row r="424" spans="3:3" ht="15">
      <c r="C424" s="337" t="s">
        <v>551</v>
      </c>
    </row>
    <row r="425" spans="3:3" ht="15">
      <c r="C425" s="337" t="s">
        <v>552</v>
      </c>
    </row>
    <row r="426" spans="3:3" ht="15">
      <c r="C426" s="337" t="s">
        <v>553</v>
      </c>
    </row>
    <row r="427" spans="3:3" ht="15">
      <c r="C427" s="337" t="s">
        <v>554</v>
      </c>
    </row>
    <row r="428" spans="3:3" ht="15">
      <c r="C428" s="337" t="s">
        <v>555</v>
      </c>
    </row>
    <row r="429" spans="3:3" ht="15">
      <c r="C429" s="337" t="s">
        <v>556</v>
      </c>
    </row>
    <row r="430" spans="3:3" ht="15">
      <c r="C430" s="337" t="s">
        <v>557</v>
      </c>
    </row>
    <row r="431" spans="3:3" ht="15">
      <c r="C431" s="337" t="s">
        <v>558</v>
      </c>
    </row>
    <row r="432" spans="3:3" ht="15">
      <c r="C432" s="337" t="s">
        <v>559</v>
      </c>
    </row>
    <row r="433" spans="3:3" ht="15">
      <c r="C433" s="337" t="s">
        <v>560</v>
      </c>
    </row>
    <row r="434" spans="3:3" ht="15">
      <c r="C434" s="337" t="s">
        <v>561</v>
      </c>
    </row>
    <row r="435" spans="3:3" ht="15">
      <c r="C435" s="337" t="s">
        <v>562</v>
      </c>
    </row>
    <row r="436" spans="3:3" ht="15">
      <c r="C436" s="337" t="s">
        <v>563</v>
      </c>
    </row>
    <row r="437" spans="3:3" ht="15">
      <c r="C437" s="337" t="s">
        <v>564</v>
      </c>
    </row>
    <row r="438" spans="3:3" ht="15">
      <c r="C438" s="337" t="s">
        <v>565</v>
      </c>
    </row>
    <row r="439" spans="3:3" ht="15">
      <c r="C439" s="337" t="s">
        <v>566</v>
      </c>
    </row>
    <row r="440" spans="3:3" ht="15">
      <c r="C440" s="337" t="s">
        <v>567</v>
      </c>
    </row>
    <row r="441" spans="3:3" ht="15">
      <c r="C441" s="337" t="s">
        <v>568</v>
      </c>
    </row>
    <row r="442" spans="3:3" ht="15">
      <c r="C442" s="337" t="s">
        <v>821</v>
      </c>
    </row>
    <row r="443" spans="3:3" ht="15">
      <c r="C443" s="337" t="s">
        <v>569</v>
      </c>
    </row>
    <row r="444" spans="3:3" ht="15">
      <c r="C444" s="337" t="s">
        <v>570</v>
      </c>
    </row>
    <row r="445" spans="3:3" ht="15">
      <c r="C445" s="337" t="s">
        <v>571</v>
      </c>
    </row>
    <row r="446" spans="3:3" ht="15">
      <c r="C446" s="337" t="s">
        <v>822</v>
      </c>
    </row>
    <row r="447" spans="3:3" ht="15">
      <c r="C447" s="337" t="s">
        <v>572</v>
      </c>
    </row>
    <row r="448" spans="3:3" ht="15">
      <c r="C448" s="337" t="s">
        <v>573</v>
      </c>
    </row>
    <row r="449" spans="3:3" ht="15">
      <c r="C449" s="337" t="s">
        <v>574</v>
      </c>
    </row>
    <row r="450" spans="3:3" ht="15">
      <c r="C450" s="337" t="s">
        <v>575</v>
      </c>
    </row>
    <row r="451" spans="3:3" ht="15">
      <c r="C451" s="337" t="s">
        <v>576</v>
      </c>
    </row>
    <row r="452" spans="3:3" ht="15">
      <c r="C452" s="337" t="s">
        <v>823</v>
      </c>
    </row>
    <row r="453" spans="3:3" ht="15">
      <c r="C453" s="337" t="s">
        <v>577</v>
      </c>
    </row>
    <row r="454" spans="3:3" ht="15">
      <c r="C454" s="337" t="s">
        <v>578</v>
      </c>
    </row>
    <row r="455" spans="3:3" ht="15">
      <c r="C455" s="337" t="s">
        <v>579</v>
      </c>
    </row>
    <row r="456" spans="3:3" ht="15">
      <c r="C456" s="337" t="s">
        <v>580</v>
      </c>
    </row>
    <row r="457" spans="3:3" ht="15">
      <c r="C457" s="337" t="s">
        <v>581</v>
      </c>
    </row>
    <row r="458" spans="3:3" ht="15">
      <c r="C458" s="337" t="s">
        <v>582</v>
      </c>
    </row>
    <row r="459" spans="3:3" ht="15">
      <c r="C459" s="337" t="s">
        <v>583</v>
      </c>
    </row>
    <row r="460" spans="3:3" ht="15">
      <c r="C460" s="337" t="s">
        <v>584</v>
      </c>
    </row>
    <row r="461" spans="3:3" ht="15">
      <c r="C461" s="337" t="s">
        <v>824</v>
      </c>
    </row>
    <row r="462" spans="3:3" ht="15">
      <c r="C462" s="337" t="s">
        <v>585</v>
      </c>
    </row>
    <row r="463" spans="3:3" ht="15">
      <c r="C463" s="337" t="s">
        <v>586</v>
      </c>
    </row>
    <row r="464" spans="3:3" ht="15">
      <c r="C464" s="337" t="s">
        <v>587</v>
      </c>
    </row>
    <row r="465" spans="3:3" ht="15">
      <c r="C465" s="337" t="s">
        <v>825</v>
      </c>
    </row>
    <row r="466" spans="3:3" ht="15">
      <c r="C466" s="337" t="s">
        <v>588</v>
      </c>
    </row>
    <row r="467" spans="3:3" ht="15">
      <c r="C467" s="337" t="s">
        <v>589</v>
      </c>
    </row>
    <row r="468" spans="3:3" ht="15">
      <c r="C468" s="337" t="s">
        <v>590</v>
      </c>
    </row>
    <row r="469" spans="3:3" ht="15">
      <c r="C469" s="337" t="s">
        <v>591</v>
      </c>
    </row>
    <row r="470" spans="3:3" ht="15">
      <c r="C470" s="337" t="s">
        <v>592</v>
      </c>
    </row>
    <row r="471" spans="3:3" ht="15">
      <c r="C471" s="337" t="s">
        <v>593</v>
      </c>
    </row>
    <row r="472" spans="3:3" ht="15">
      <c r="C472" s="337" t="s">
        <v>594</v>
      </c>
    </row>
    <row r="473" spans="3:3" ht="15">
      <c r="C473" s="337" t="s">
        <v>595</v>
      </c>
    </row>
    <row r="474" spans="3:3" ht="15">
      <c r="C474" s="337" t="s">
        <v>596</v>
      </c>
    </row>
    <row r="475" spans="3:3" ht="15">
      <c r="C475" s="337" t="s">
        <v>597</v>
      </c>
    </row>
    <row r="476" spans="3:3" ht="15">
      <c r="C476" s="337" t="s">
        <v>598</v>
      </c>
    </row>
    <row r="477" spans="3:3" ht="15">
      <c r="C477" s="337" t="s">
        <v>599</v>
      </c>
    </row>
    <row r="478" spans="3:3" ht="15">
      <c r="C478" s="337" t="s">
        <v>600</v>
      </c>
    </row>
    <row r="479" spans="3:3" ht="15">
      <c r="C479" s="337" t="s">
        <v>601</v>
      </c>
    </row>
    <row r="480" spans="3:3" ht="15">
      <c r="C480" s="337" t="s">
        <v>602</v>
      </c>
    </row>
    <row r="481" spans="3:3" ht="15">
      <c r="C481" s="337" t="s">
        <v>603</v>
      </c>
    </row>
    <row r="482" spans="3:3" ht="15">
      <c r="C482" s="337" t="s">
        <v>604</v>
      </c>
    </row>
    <row r="483" spans="3:3" ht="15">
      <c r="C483" s="337" t="s">
        <v>826</v>
      </c>
    </row>
    <row r="484" spans="3:3" ht="15">
      <c r="C484" s="337" t="s">
        <v>605</v>
      </c>
    </row>
    <row r="485" spans="3:3" ht="15">
      <c r="C485" s="337" t="s">
        <v>606</v>
      </c>
    </row>
    <row r="486" spans="3:3" ht="15">
      <c r="C486" s="337" t="s">
        <v>607</v>
      </c>
    </row>
    <row r="487" spans="3:3" ht="15">
      <c r="C487" s="337" t="s">
        <v>608</v>
      </c>
    </row>
    <row r="488" spans="3:3" ht="15">
      <c r="C488" s="337" t="s">
        <v>609</v>
      </c>
    </row>
    <row r="489" spans="3:3" ht="15">
      <c r="C489" s="337" t="s">
        <v>610</v>
      </c>
    </row>
    <row r="490" spans="3:3" ht="15">
      <c r="C490" s="337" t="s">
        <v>611</v>
      </c>
    </row>
    <row r="491" spans="3:3" ht="15">
      <c r="C491" s="337" t="s">
        <v>612</v>
      </c>
    </row>
    <row r="492" spans="3:3" ht="15">
      <c r="C492" s="337" t="s">
        <v>613</v>
      </c>
    </row>
    <row r="493" spans="3:3" ht="15">
      <c r="C493" s="337" t="s">
        <v>614</v>
      </c>
    </row>
    <row r="494" spans="3:3" ht="15">
      <c r="C494" s="337" t="s">
        <v>615</v>
      </c>
    </row>
    <row r="495" spans="3:3" ht="15">
      <c r="C495" s="337" t="s">
        <v>616</v>
      </c>
    </row>
    <row r="496" spans="3:3" ht="15">
      <c r="C496" s="337" t="s">
        <v>617</v>
      </c>
    </row>
    <row r="497" spans="3:3" ht="15">
      <c r="C497" s="337" t="s">
        <v>618</v>
      </c>
    </row>
    <row r="498" spans="3:3" ht="15">
      <c r="C498" s="337" t="s">
        <v>619</v>
      </c>
    </row>
    <row r="499" spans="3:3" ht="15">
      <c r="C499" s="337" t="s">
        <v>620</v>
      </c>
    </row>
    <row r="500" spans="3:3" ht="15">
      <c r="C500" s="337" t="s">
        <v>621</v>
      </c>
    </row>
    <row r="501" spans="3:3" ht="15">
      <c r="C501" s="337" t="s">
        <v>827</v>
      </c>
    </row>
    <row r="502" spans="3:3" ht="15">
      <c r="C502" s="337" t="s">
        <v>622</v>
      </c>
    </row>
    <row r="503" spans="3:3" ht="15">
      <c r="C503" s="337" t="s">
        <v>828</v>
      </c>
    </row>
    <row r="504" spans="3:3" ht="15">
      <c r="C504" s="337" t="s">
        <v>623</v>
      </c>
    </row>
    <row r="505" spans="3:3" ht="15">
      <c r="C505" s="337" t="s">
        <v>624</v>
      </c>
    </row>
    <row r="506" spans="3:3" ht="15">
      <c r="C506" s="337" t="s">
        <v>625</v>
      </c>
    </row>
    <row r="507" spans="3:3" ht="15">
      <c r="C507" s="337" t="s">
        <v>626</v>
      </c>
    </row>
    <row r="508" spans="3:3" ht="15">
      <c r="C508" s="337" t="s">
        <v>627</v>
      </c>
    </row>
    <row r="509" spans="3:3" ht="15">
      <c r="C509" s="337" t="s">
        <v>628</v>
      </c>
    </row>
    <row r="510" spans="3:3" ht="15">
      <c r="C510" s="337" t="s">
        <v>629</v>
      </c>
    </row>
    <row r="511" spans="3:3" ht="15">
      <c r="C511" s="337" t="s">
        <v>630</v>
      </c>
    </row>
    <row r="512" spans="3:3" ht="15">
      <c r="C512" s="337" t="s">
        <v>631</v>
      </c>
    </row>
    <row r="513" spans="3:3" ht="15">
      <c r="C513" s="337" t="s">
        <v>632</v>
      </c>
    </row>
    <row r="514" spans="3:3" ht="15">
      <c r="C514" s="337" t="s">
        <v>633</v>
      </c>
    </row>
    <row r="515" spans="3:3" ht="15">
      <c r="C515" s="337" t="s">
        <v>634</v>
      </c>
    </row>
    <row r="516" spans="3:3" ht="15">
      <c r="C516" s="337" t="s">
        <v>635</v>
      </c>
    </row>
    <row r="517" spans="3:3" ht="15">
      <c r="C517" s="337" t="s">
        <v>636</v>
      </c>
    </row>
    <row r="518" spans="3:3" ht="15">
      <c r="C518" s="337" t="s">
        <v>637</v>
      </c>
    </row>
    <row r="519" spans="3:3" ht="15">
      <c r="C519" s="337" t="s">
        <v>638</v>
      </c>
    </row>
    <row r="520" spans="3:3" ht="15">
      <c r="C520" s="337" t="s">
        <v>639</v>
      </c>
    </row>
    <row r="521" spans="3:3" ht="15">
      <c r="C521" s="337" t="s">
        <v>829</v>
      </c>
    </row>
    <row r="522" spans="3:3" ht="15">
      <c r="C522" s="337" t="s">
        <v>830</v>
      </c>
    </row>
    <row r="523" spans="3:3" ht="15">
      <c r="C523" s="337" t="s">
        <v>640</v>
      </c>
    </row>
    <row r="524" spans="3:3" ht="15">
      <c r="C524" s="337" t="s">
        <v>641</v>
      </c>
    </row>
    <row r="525" spans="3:3" ht="15">
      <c r="C525" s="337" t="s">
        <v>642</v>
      </c>
    </row>
    <row r="526" spans="3:3" ht="15">
      <c r="C526" s="337" t="s">
        <v>643</v>
      </c>
    </row>
    <row r="527" spans="3:3" ht="15">
      <c r="C527" s="337" t="s">
        <v>644</v>
      </c>
    </row>
    <row r="528" spans="3:3" ht="15">
      <c r="C528" s="337" t="s">
        <v>645</v>
      </c>
    </row>
    <row r="529" spans="3:3" ht="15">
      <c r="C529" s="337" t="s">
        <v>646</v>
      </c>
    </row>
    <row r="530" spans="3:3" ht="15">
      <c r="C530" s="337" t="s">
        <v>647</v>
      </c>
    </row>
    <row r="531" spans="3:3" ht="15">
      <c r="C531" s="337" t="s">
        <v>648</v>
      </c>
    </row>
    <row r="532" spans="3:3" ht="15">
      <c r="C532" s="337" t="s">
        <v>649</v>
      </c>
    </row>
    <row r="533" spans="3:3" ht="15">
      <c r="C533" s="337" t="s">
        <v>650</v>
      </c>
    </row>
    <row r="534" spans="3:3" ht="15">
      <c r="C534" s="337" t="s">
        <v>651</v>
      </c>
    </row>
    <row r="535" spans="3:3" ht="15">
      <c r="C535" s="337" t="s">
        <v>652</v>
      </c>
    </row>
    <row r="536" spans="3:3" ht="15">
      <c r="C536" s="337" t="s">
        <v>831</v>
      </c>
    </row>
    <row r="537" spans="3:3" ht="15">
      <c r="C537" s="337" t="s">
        <v>653</v>
      </c>
    </row>
    <row r="538" spans="3:3" ht="15">
      <c r="C538" s="337" t="s">
        <v>654</v>
      </c>
    </row>
    <row r="539" spans="3:3" ht="15">
      <c r="C539" s="337" t="s">
        <v>655</v>
      </c>
    </row>
    <row r="540" spans="3:3" ht="15">
      <c r="C540" s="337" t="s">
        <v>656</v>
      </c>
    </row>
    <row r="541" spans="3:3" ht="15">
      <c r="C541" s="337" t="s">
        <v>657</v>
      </c>
    </row>
    <row r="542" spans="3:3" ht="15">
      <c r="C542" s="337" t="s">
        <v>658</v>
      </c>
    </row>
    <row r="543" spans="3:3" ht="15">
      <c r="C543" s="337" t="s">
        <v>659</v>
      </c>
    </row>
    <row r="544" spans="3:3" ht="15">
      <c r="C544" s="337" t="s">
        <v>660</v>
      </c>
    </row>
    <row r="545" spans="3:3" ht="15">
      <c r="C545" s="337" t="s">
        <v>661</v>
      </c>
    </row>
    <row r="546" spans="3:3" ht="15">
      <c r="C546" s="337" t="s">
        <v>662</v>
      </c>
    </row>
    <row r="547" spans="3:3" ht="15">
      <c r="C547" s="337" t="s">
        <v>663</v>
      </c>
    </row>
    <row r="548" spans="3:3" ht="15">
      <c r="C548" s="337" t="s">
        <v>664</v>
      </c>
    </row>
    <row r="549" spans="3:3" ht="15">
      <c r="C549" s="337" t="s">
        <v>832</v>
      </c>
    </row>
    <row r="550" spans="3:3" ht="15">
      <c r="C550" s="337" t="s">
        <v>665</v>
      </c>
    </row>
    <row r="551" spans="3:3" ht="15">
      <c r="C551" s="337" t="s">
        <v>666</v>
      </c>
    </row>
    <row r="552" spans="3:3" ht="15">
      <c r="C552" s="337" t="s">
        <v>667</v>
      </c>
    </row>
    <row r="553" spans="3:3" ht="15">
      <c r="C553" s="337" t="s">
        <v>668</v>
      </c>
    </row>
    <row r="554" spans="3:3" ht="15">
      <c r="C554" s="337" t="s">
        <v>669</v>
      </c>
    </row>
    <row r="555" spans="3:3" ht="15">
      <c r="C555" s="337" t="s">
        <v>670</v>
      </c>
    </row>
    <row r="556" spans="3:3" ht="15">
      <c r="C556" s="337" t="s">
        <v>671</v>
      </c>
    </row>
    <row r="557" spans="3:3" ht="15">
      <c r="C557" s="337" t="s">
        <v>672</v>
      </c>
    </row>
    <row r="558" spans="3:3" ht="15">
      <c r="C558" s="337" t="s">
        <v>673</v>
      </c>
    </row>
    <row r="559" spans="3:3" ht="15">
      <c r="C559" s="337" t="s">
        <v>674</v>
      </c>
    </row>
    <row r="560" spans="3:3" ht="15">
      <c r="C560" s="337" t="s">
        <v>675</v>
      </c>
    </row>
    <row r="561" spans="3:3" ht="15">
      <c r="C561" s="337" t="s">
        <v>676</v>
      </c>
    </row>
    <row r="562" spans="3:3" ht="15">
      <c r="C562" s="337" t="s">
        <v>677</v>
      </c>
    </row>
    <row r="563" spans="3:3" ht="15">
      <c r="C563" s="337" t="s">
        <v>678</v>
      </c>
    </row>
    <row r="564" spans="3:3" ht="15">
      <c r="C564" s="337" t="s">
        <v>679</v>
      </c>
    </row>
    <row r="565" spans="3:3" ht="15">
      <c r="C565" s="337" t="s">
        <v>680</v>
      </c>
    </row>
    <row r="566" spans="3:3" ht="15">
      <c r="C566" s="337" t="s">
        <v>681</v>
      </c>
    </row>
    <row r="567" spans="3:3" ht="15">
      <c r="C567" s="337" t="s">
        <v>682</v>
      </c>
    </row>
    <row r="568" spans="3:3" ht="15">
      <c r="C568" s="337" t="s">
        <v>683</v>
      </c>
    </row>
    <row r="569" spans="3:3" ht="15">
      <c r="C569" s="337" t="s">
        <v>684</v>
      </c>
    </row>
    <row r="570" spans="3:3" ht="15">
      <c r="C570" s="337" t="s">
        <v>685</v>
      </c>
    </row>
    <row r="571" spans="3:3" ht="15">
      <c r="C571" s="337" t="s">
        <v>686</v>
      </c>
    </row>
    <row r="572" spans="3:3" ht="15">
      <c r="C572" s="337" t="s">
        <v>687</v>
      </c>
    </row>
    <row r="573" spans="3:3" ht="15">
      <c r="C573" s="337" t="s">
        <v>688</v>
      </c>
    </row>
    <row r="574" spans="3:3" ht="15">
      <c r="C574" s="337" t="s">
        <v>689</v>
      </c>
    </row>
    <row r="575" spans="3:3" ht="15">
      <c r="C575" s="337" t="s">
        <v>690</v>
      </c>
    </row>
    <row r="576" spans="3:3" ht="15">
      <c r="C576" s="337" t="s">
        <v>691</v>
      </c>
    </row>
    <row r="577" spans="3:3" ht="15">
      <c r="C577" s="337" t="s">
        <v>692</v>
      </c>
    </row>
    <row r="578" spans="3:3" ht="15">
      <c r="C578" s="337" t="s">
        <v>693</v>
      </c>
    </row>
    <row r="579" spans="3:3" ht="15">
      <c r="C579" s="337" t="s">
        <v>694</v>
      </c>
    </row>
    <row r="580" spans="3:3" ht="15">
      <c r="C580" s="337" t="s">
        <v>695</v>
      </c>
    </row>
    <row r="581" spans="3:3" ht="15">
      <c r="C581" s="337" t="s">
        <v>696</v>
      </c>
    </row>
    <row r="582" spans="3:3" ht="15">
      <c r="C582" s="337" t="s">
        <v>697</v>
      </c>
    </row>
    <row r="583" spans="3:3" ht="15">
      <c r="C583" s="337" t="s">
        <v>698</v>
      </c>
    </row>
    <row r="584" spans="3:3" ht="15">
      <c r="C584" s="337" t="s">
        <v>699</v>
      </c>
    </row>
    <row r="585" spans="3:3" ht="15">
      <c r="C585" s="337" t="s">
        <v>700</v>
      </c>
    </row>
    <row r="586" spans="3:3" ht="15">
      <c r="C586" s="337" t="s">
        <v>701</v>
      </c>
    </row>
    <row r="587" spans="3:3" ht="15">
      <c r="C587" s="337" t="s">
        <v>702</v>
      </c>
    </row>
    <row r="588" spans="3:3" ht="15">
      <c r="C588" s="337" t="s">
        <v>703</v>
      </c>
    </row>
    <row r="589" spans="3:3" ht="15">
      <c r="C589" s="337" t="s">
        <v>704</v>
      </c>
    </row>
    <row r="590" spans="3:3" ht="15">
      <c r="C590" s="337" t="s">
        <v>833</v>
      </c>
    </row>
    <row r="591" spans="3:3" ht="15">
      <c r="C591" s="337" t="s">
        <v>705</v>
      </c>
    </row>
    <row r="592" spans="3:3" ht="15">
      <c r="C592" s="337" t="s">
        <v>706</v>
      </c>
    </row>
    <row r="593" spans="3:3" ht="15">
      <c r="C593" s="337" t="s">
        <v>707</v>
      </c>
    </row>
    <row r="594" spans="3:3" ht="15">
      <c r="C594" s="337" t="s">
        <v>708</v>
      </c>
    </row>
    <row r="595" spans="3:3" ht="15">
      <c r="C595" s="337" t="s">
        <v>709</v>
      </c>
    </row>
    <row r="596" spans="3:3" ht="15">
      <c r="C596" s="337" t="s">
        <v>710</v>
      </c>
    </row>
    <row r="597" spans="3:3" ht="15">
      <c r="C597" s="337" t="s">
        <v>711</v>
      </c>
    </row>
    <row r="598" spans="3:3" ht="15">
      <c r="C598" s="337" t="s">
        <v>712</v>
      </c>
    </row>
    <row r="599" spans="3:3" ht="15">
      <c r="C599" s="337" t="s">
        <v>713</v>
      </c>
    </row>
    <row r="600" spans="3:3" ht="15">
      <c r="C600" s="337" t="s">
        <v>714</v>
      </c>
    </row>
    <row r="601" spans="3:3" ht="15">
      <c r="C601" s="337" t="s">
        <v>715</v>
      </c>
    </row>
    <row r="602" spans="3:3" ht="15">
      <c r="C602" s="337" t="s">
        <v>716</v>
      </c>
    </row>
    <row r="603" spans="3:3" ht="15">
      <c r="C603" s="337" t="s">
        <v>717</v>
      </c>
    </row>
    <row r="604" spans="3:3" ht="15">
      <c r="C604" s="337" t="s">
        <v>834</v>
      </c>
    </row>
    <row r="605" spans="3:3" ht="15">
      <c r="C605" s="337" t="s">
        <v>835</v>
      </c>
    </row>
    <row r="606" spans="3:3" ht="15">
      <c r="C606" s="337" t="s">
        <v>718</v>
      </c>
    </row>
    <row r="607" spans="3:3" ht="15">
      <c r="C607" s="337" t="s">
        <v>719</v>
      </c>
    </row>
    <row r="608" spans="3:3" ht="15">
      <c r="C608" s="337" t="s">
        <v>720</v>
      </c>
    </row>
    <row r="609" spans="3:3" ht="15">
      <c r="C609" s="337" t="s">
        <v>721</v>
      </c>
    </row>
    <row r="610" spans="3:3" ht="15">
      <c r="C610" s="337" t="s">
        <v>836</v>
      </c>
    </row>
    <row r="611" spans="3:3" ht="15">
      <c r="C611" s="337" t="s">
        <v>722</v>
      </c>
    </row>
    <row r="612" spans="3:3" ht="15">
      <c r="C612" s="337" t="s">
        <v>723</v>
      </c>
    </row>
    <row r="613" spans="3:3" ht="15">
      <c r="C613" s="337" t="s">
        <v>837</v>
      </c>
    </row>
    <row r="614" spans="3:3" ht="15">
      <c r="C614" s="337" t="s">
        <v>724</v>
      </c>
    </row>
    <row r="615" spans="3:3" ht="15">
      <c r="C615" s="337" t="s">
        <v>725</v>
      </c>
    </row>
    <row r="616" spans="3:3" ht="15">
      <c r="C616" s="337" t="s">
        <v>838</v>
      </c>
    </row>
    <row r="617" spans="3:3" ht="15">
      <c r="C617" s="337" t="s">
        <v>839</v>
      </c>
    </row>
    <row r="618" spans="3:3" ht="15">
      <c r="C618" s="337" t="s">
        <v>840</v>
      </c>
    </row>
    <row r="619" spans="3:3" ht="15">
      <c r="C619" s="337" t="s">
        <v>726</v>
      </c>
    </row>
    <row r="620" spans="3:3" ht="15">
      <c r="C620" s="337" t="s">
        <v>727</v>
      </c>
    </row>
    <row r="621" spans="3:3" ht="15">
      <c r="C621" s="337" t="s">
        <v>728</v>
      </c>
    </row>
    <row r="622" spans="3:3" ht="15">
      <c r="C622" s="337" t="s">
        <v>729</v>
      </c>
    </row>
    <row r="623" spans="3:3" ht="15">
      <c r="C623" s="337" t="s">
        <v>730</v>
      </c>
    </row>
    <row r="624" spans="3:3" ht="15">
      <c r="C624" s="337" t="s">
        <v>731</v>
      </c>
    </row>
    <row r="625" spans="3:3" ht="15">
      <c r="C625" s="337" t="s">
        <v>732</v>
      </c>
    </row>
    <row r="626" spans="3:3" ht="15">
      <c r="C626" s="337" t="s">
        <v>733</v>
      </c>
    </row>
    <row r="627" spans="3:3" ht="15">
      <c r="C627" s="337" t="s">
        <v>734</v>
      </c>
    </row>
    <row r="628" spans="3:3" ht="15">
      <c r="C628" s="337" t="s">
        <v>735</v>
      </c>
    </row>
    <row r="629" spans="3:3" ht="15">
      <c r="C629" s="337" t="s">
        <v>736</v>
      </c>
    </row>
    <row r="630" spans="3:3" ht="15">
      <c r="C630" s="337" t="s">
        <v>737</v>
      </c>
    </row>
    <row r="631" spans="3:3" ht="15">
      <c r="C631" s="337" t="s">
        <v>738</v>
      </c>
    </row>
    <row r="632" spans="3:3" ht="15">
      <c r="C632" s="337" t="s">
        <v>739</v>
      </c>
    </row>
    <row r="633" spans="3:3" ht="15">
      <c r="C633" s="337" t="s">
        <v>740</v>
      </c>
    </row>
    <row r="634" spans="3:3" ht="15">
      <c r="C634" s="337" t="s">
        <v>741</v>
      </c>
    </row>
    <row r="635" spans="3:3" ht="15">
      <c r="C635" s="337" t="s">
        <v>742</v>
      </c>
    </row>
    <row r="636" spans="3:3" ht="15">
      <c r="C636" s="337" t="s">
        <v>743</v>
      </c>
    </row>
    <row r="637" spans="3:3" ht="15">
      <c r="C637" s="337" t="s">
        <v>744</v>
      </c>
    </row>
    <row r="638" spans="3:3" ht="15">
      <c r="C638" s="337" t="s">
        <v>745</v>
      </c>
    </row>
    <row r="639" spans="3:3" ht="15">
      <c r="C639" s="337" t="s">
        <v>746</v>
      </c>
    </row>
    <row r="640" spans="3:3" ht="15">
      <c r="C640" s="337" t="s">
        <v>747</v>
      </c>
    </row>
    <row r="641" spans="3:3" ht="15">
      <c r="C641" s="337" t="s">
        <v>748</v>
      </c>
    </row>
    <row r="642" spans="3:3" ht="15">
      <c r="C642" s="337" t="s">
        <v>749</v>
      </c>
    </row>
    <row r="643" spans="3:3" ht="15">
      <c r="C643" s="337" t="s">
        <v>750</v>
      </c>
    </row>
    <row r="644" spans="3:3" ht="15">
      <c r="C644" s="337" t="s">
        <v>751</v>
      </c>
    </row>
    <row r="645" spans="3:3" ht="15">
      <c r="C645" s="337" t="s">
        <v>752</v>
      </c>
    </row>
    <row r="646" spans="3:3" ht="15">
      <c r="C646" s="337" t="s">
        <v>753</v>
      </c>
    </row>
    <row r="647" spans="3:3" ht="15">
      <c r="C647" s="337" t="s">
        <v>754</v>
      </c>
    </row>
    <row r="648" spans="3:3" ht="15">
      <c r="C648" s="337" t="s">
        <v>755</v>
      </c>
    </row>
    <row r="649" spans="3:3" ht="15">
      <c r="C649" s="337" t="s">
        <v>756</v>
      </c>
    </row>
    <row r="650" spans="3:3" ht="15">
      <c r="C650" s="337" t="s">
        <v>757</v>
      </c>
    </row>
    <row r="651" spans="3:3" ht="15">
      <c r="C651" s="337" t="s">
        <v>758</v>
      </c>
    </row>
    <row r="652" spans="3:3" ht="15">
      <c r="C652" s="337" t="s">
        <v>841</v>
      </c>
    </row>
    <row r="653" spans="3:3" ht="15">
      <c r="C653" s="337" t="s">
        <v>759</v>
      </c>
    </row>
    <row r="654" spans="3:3" ht="15">
      <c r="C654" s="337" t="s">
        <v>760</v>
      </c>
    </row>
    <row r="655" spans="3:3" ht="15">
      <c r="C655" s="337" t="s">
        <v>761</v>
      </c>
    </row>
    <row r="656" spans="3:3" ht="15">
      <c r="C656" s="337" t="s">
        <v>762</v>
      </c>
    </row>
    <row r="657" spans="3:3" ht="15">
      <c r="C657" s="337" t="s">
        <v>763</v>
      </c>
    </row>
    <row r="658" spans="3:3" ht="15">
      <c r="C658" s="337" t="s">
        <v>764</v>
      </c>
    </row>
    <row r="659" spans="3:3" ht="15">
      <c r="C659" s="337" t="s">
        <v>765</v>
      </c>
    </row>
    <row r="660" spans="3:3" ht="15">
      <c r="C660" s="337" t="s">
        <v>766</v>
      </c>
    </row>
    <row r="661" spans="3:3" ht="15">
      <c r="C661" s="337" t="s">
        <v>767</v>
      </c>
    </row>
    <row r="662" spans="3:3" ht="15">
      <c r="C662" s="337" t="s">
        <v>842</v>
      </c>
    </row>
    <row r="663" spans="3:3" ht="15">
      <c r="C663" s="337" t="s">
        <v>768</v>
      </c>
    </row>
    <row r="664" spans="3:3" ht="15">
      <c r="C664" s="337" t="s">
        <v>769</v>
      </c>
    </row>
    <row r="665" spans="3:3" ht="15">
      <c r="C665" s="337" t="s">
        <v>770</v>
      </c>
    </row>
    <row r="666" spans="3:3" ht="15">
      <c r="C666" s="337" t="s">
        <v>771</v>
      </c>
    </row>
    <row r="667" spans="3:3" ht="15">
      <c r="C667" s="337" t="s">
        <v>772</v>
      </c>
    </row>
    <row r="668" spans="3:3" ht="15">
      <c r="C668" s="337" t="s">
        <v>773</v>
      </c>
    </row>
    <row r="669" spans="3:3" ht="15">
      <c r="C669" s="337" t="s">
        <v>774</v>
      </c>
    </row>
    <row r="670" spans="3:3" ht="15">
      <c r="C670" s="337" t="s">
        <v>775</v>
      </c>
    </row>
    <row r="671" spans="3:3" ht="15">
      <c r="C671" s="337" t="s">
        <v>776</v>
      </c>
    </row>
    <row r="672" spans="3:3" ht="15">
      <c r="C672" s="337" t="s">
        <v>881</v>
      </c>
    </row>
    <row r="673" spans="2:3" ht="15">
      <c r="C673" s="337" t="s">
        <v>843</v>
      </c>
    </row>
    <row r="676" spans="2:3">
      <c r="C676" s="108" t="s">
        <v>884</v>
      </c>
    </row>
    <row r="678" spans="2:3" ht="24">
      <c r="B678" s="562" t="s">
        <v>890</v>
      </c>
      <c r="C678" s="176" t="s">
        <v>864</v>
      </c>
    </row>
    <row r="679" spans="2:3" ht="60">
      <c r="B679" s="562"/>
      <c r="C679" s="176" t="s">
        <v>845</v>
      </c>
    </row>
    <row r="680" spans="2:3">
      <c r="B680" s="562"/>
      <c r="C680" s="176" t="s">
        <v>875</v>
      </c>
    </row>
    <row r="681" spans="2:3">
      <c r="B681" s="562"/>
      <c r="C681" s="296" t="s">
        <v>876</v>
      </c>
    </row>
    <row r="682" spans="2:3" ht="48">
      <c r="B682" s="562"/>
      <c r="C682" s="296" t="s">
        <v>846</v>
      </c>
    </row>
    <row r="683" spans="2:3" ht="24">
      <c r="B683" s="562"/>
      <c r="C683" s="296" t="s">
        <v>912</v>
      </c>
    </row>
    <row r="684" spans="2:3">
      <c r="B684" s="562"/>
      <c r="C684" s="296" t="s">
        <v>913</v>
      </c>
    </row>
    <row r="685" spans="2:3">
      <c r="B685" s="562"/>
      <c r="C685" s="296" t="s">
        <v>914</v>
      </c>
    </row>
    <row r="686" spans="2:3">
      <c r="B686" s="562"/>
      <c r="C686" s="296" t="s">
        <v>915</v>
      </c>
    </row>
    <row r="687" spans="2:3" ht="24">
      <c r="B687" s="562"/>
      <c r="C687" s="296" t="s">
        <v>916</v>
      </c>
    </row>
    <row r="688" spans="2:3">
      <c r="B688" s="562"/>
      <c r="C688" s="296" t="s">
        <v>917</v>
      </c>
    </row>
    <row r="689" spans="2:3">
      <c r="B689" s="562"/>
      <c r="C689" s="296" t="s">
        <v>918</v>
      </c>
    </row>
    <row r="690" spans="2:3">
      <c r="B690" s="562"/>
      <c r="C690" s="296" t="s">
        <v>919</v>
      </c>
    </row>
    <row r="691" spans="2:3">
      <c r="B691" s="562"/>
      <c r="C691" s="296" t="s">
        <v>877</v>
      </c>
    </row>
    <row r="692" spans="2:3">
      <c r="B692" s="562"/>
      <c r="C692" s="296" t="s">
        <v>920</v>
      </c>
    </row>
    <row r="693" spans="2:3">
      <c r="B693" s="562"/>
      <c r="C693" s="296" t="s">
        <v>921</v>
      </c>
    </row>
    <row r="694" spans="2:3" ht="24">
      <c r="B694" s="562"/>
      <c r="C694" s="296" t="s">
        <v>878</v>
      </c>
    </row>
    <row r="695" spans="2:3" ht="36">
      <c r="B695" s="562"/>
      <c r="C695" s="296" t="s">
        <v>885</v>
      </c>
    </row>
    <row r="696" spans="2:3" ht="24">
      <c r="B696" s="562"/>
      <c r="C696" s="296" t="s">
        <v>879</v>
      </c>
    </row>
    <row r="697" spans="2:3">
      <c r="C697" s="176" t="s">
        <v>334</v>
      </c>
    </row>
    <row r="698" spans="2:3" ht="24" customHeight="1">
      <c r="B698" s="562" t="s">
        <v>893</v>
      </c>
      <c r="C698" s="296" t="s">
        <v>317</v>
      </c>
    </row>
    <row r="699" spans="2:3">
      <c r="B699" s="562"/>
      <c r="C699" s="296" t="s">
        <v>886</v>
      </c>
    </row>
    <row r="700" spans="2:3">
      <c r="B700" s="562"/>
      <c r="C700" s="296" t="s">
        <v>887</v>
      </c>
    </row>
    <row r="701" spans="2:3" ht="12.75" customHeight="1">
      <c r="B701" s="562"/>
      <c r="C701" s="296" t="s">
        <v>888</v>
      </c>
    </row>
    <row r="702" spans="2:3" ht="12.75" customHeight="1">
      <c r="B702" s="562"/>
      <c r="C702" s="296" t="s">
        <v>889</v>
      </c>
    </row>
    <row r="703" spans="2:3" ht="12.75" customHeight="1">
      <c r="B703" s="562"/>
      <c r="C703" s="296" t="s">
        <v>891</v>
      </c>
    </row>
    <row r="704" spans="2:3" ht="36">
      <c r="B704" s="562"/>
      <c r="C704" s="296" t="s">
        <v>892</v>
      </c>
    </row>
    <row r="705" spans="2:5" ht="24">
      <c r="B705" s="562" t="s">
        <v>898</v>
      </c>
      <c r="C705" s="296" t="s">
        <v>894</v>
      </c>
    </row>
    <row r="706" spans="2:5">
      <c r="B706" s="562"/>
      <c r="C706" s="296" t="s">
        <v>895</v>
      </c>
    </row>
    <row r="707" spans="2:5">
      <c r="B707" s="562"/>
      <c r="C707" s="296" t="s">
        <v>896</v>
      </c>
    </row>
    <row r="708" spans="2:5">
      <c r="B708" s="562"/>
      <c r="C708" s="296" t="s">
        <v>897</v>
      </c>
    </row>
    <row r="709" spans="2:5" ht="24">
      <c r="C709" s="296" t="s">
        <v>847</v>
      </c>
    </row>
    <row r="710" spans="2:5">
      <c r="C710" s="296" t="s">
        <v>324</v>
      </c>
    </row>
    <row r="711" spans="2:5">
      <c r="C711" s="176" t="s">
        <v>316</v>
      </c>
    </row>
    <row r="712" spans="2:5">
      <c r="B712" s="562" t="s">
        <v>922</v>
      </c>
      <c r="C712" s="176" t="s">
        <v>899</v>
      </c>
    </row>
    <row r="713" spans="2:5">
      <c r="B713" s="562"/>
      <c r="C713" s="176" t="s">
        <v>900</v>
      </c>
    </row>
    <row r="714" spans="2:5">
      <c r="B714" s="562"/>
      <c r="C714" s="176" t="s">
        <v>940</v>
      </c>
    </row>
    <row r="715" spans="2:5">
      <c r="B715" s="562"/>
      <c r="C715" s="176" t="s">
        <v>941</v>
      </c>
    </row>
    <row r="716" spans="2:5">
      <c r="B716" s="562"/>
      <c r="C716" s="176" t="s">
        <v>939</v>
      </c>
    </row>
    <row r="717" spans="2:5">
      <c r="B717" s="562"/>
      <c r="C717" s="176" t="s">
        <v>942</v>
      </c>
    </row>
    <row r="718" spans="2:5" ht="15.75">
      <c r="B718" s="562"/>
      <c r="C718" s="176" t="s">
        <v>901</v>
      </c>
      <c r="E718" s="414" t="s">
        <v>923</v>
      </c>
    </row>
    <row r="719" spans="2:5" ht="15.75">
      <c r="B719" s="562"/>
      <c r="C719" s="176" t="s">
        <v>943</v>
      </c>
      <c r="E719" s="414"/>
    </row>
    <row r="720" spans="2:5" ht="15.75">
      <c r="B720" s="562"/>
      <c r="C720" s="176" t="s">
        <v>902</v>
      </c>
      <c r="E720" s="414" t="s">
        <v>924</v>
      </c>
    </row>
    <row r="721" spans="2:5" ht="15.75">
      <c r="B721" s="562"/>
      <c r="C721" s="176" t="s">
        <v>903</v>
      </c>
      <c r="E721" s="414" t="s">
        <v>925</v>
      </c>
    </row>
    <row r="722" spans="2:5" ht="15.75">
      <c r="B722" s="562"/>
      <c r="C722" s="176" t="s">
        <v>904</v>
      </c>
      <c r="E722" s="414" t="s">
        <v>926</v>
      </c>
    </row>
    <row r="723" spans="2:5" ht="15.75">
      <c r="B723" s="562"/>
      <c r="C723" s="176" t="s">
        <v>905</v>
      </c>
      <c r="E723" s="414" t="s">
        <v>927</v>
      </c>
    </row>
    <row r="724" spans="2:5" ht="15.75">
      <c r="B724" s="562"/>
      <c r="C724" s="176" t="s">
        <v>906</v>
      </c>
      <c r="E724" s="414" t="s">
        <v>928</v>
      </c>
    </row>
    <row r="725" spans="2:5" ht="15.75">
      <c r="B725" s="562"/>
      <c r="C725" s="176" t="s">
        <v>907</v>
      </c>
      <c r="E725" s="414" t="s">
        <v>929</v>
      </c>
    </row>
    <row r="726" spans="2:5" ht="15.75">
      <c r="B726" s="562"/>
      <c r="C726" s="176" t="s">
        <v>908</v>
      </c>
      <c r="E726" s="414" t="s">
        <v>930</v>
      </c>
    </row>
    <row r="727" spans="2:5" ht="24">
      <c r="B727" s="562"/>
      <c r="C727" s="176" t="s">
        <v>944</v>
      </c>
      <c r="E727" s="414" t="s">
        <v>931</v>
      </c>
    </row>
    <row r="728" spans="2:5" ht="36">
      <c r="B728" s="562"/>
      <c r="C728" s="176" t="s">
        <v>909</v>
      </c>
      <c r="E728" s="414" t="s">
        <v>932</v>
      </c>
    </row>
    <row r="729" spans="2:5" ht="24">
      <c r="B729" s="562"/>
      <c r="C729" s="176" t="s">
        <v>860</v>
      </c>
      <c r="E729" s="414" t="s">
        <v>933</v>
      </c>
    </row>
    <row r="730" spans="2:5" ht="15.75">
      <c r="B730" s="562"/>
      <c r="C730" s="176" t="s">
        <v>331</v>
      </c>
      <c r="E730" s="414" t="s">
        <v>934</v>
      </c>
    </row>
    <row r="731" spans="2:5" ht="24">
      <c r="C731" s="176" t="s">
        <v>320</v>
      </c>
      <c r="E731" s="414" t="s">
        <v>935</v>
      </c>
    </row>
    <row r="732" spans="2:5" ht="15.75">
      <c r="C732" s="176" t="s">
        <v>330</v>
      </c>
      <c r="E732" s="414" t="s">
        <v>936</v>
      </c>
    </row>
    <row r="733" spans="2:5" ht="24">
      <c r="C733" s="176" t="s">
        <v>319</v>
      </c>
      <c r="E733" s="414" t="s">
        <v>937</v>
      </c>
    </row>
    <row r="734" spans="2:5" ht="15.75">
      <c r="C734" s="176" t="s">
        <v>858</v>
      </c>
      <c r="E734" s="414" t="s">
        <v>938</v>
      </c>
    </row>
    <row r="735" spans="2:5" ht="36">
      <c r="C735" s="176" t="s">
        <v>859</v>
      </c>
    </row>
    <row r="736" spans="2:5">
      <c r="C736" s="176" t="s">
        <v>311</v>
      </c>
    </row>
    <row r="737" spans="2:3">
      <c r="C737" s="176" t="s">
        <v>863</v>
      </c>
    </row>
    <row r="738" spans="2:3" ht="60">
      <c r="C738" s="176" t="s">
        <v>862</v>
      </c>
    </row>
    <row r="739" spans="2:3">
      <c r="C739" s="176" t="s">
        <v>313</v>
      </c>
    </row>
    <row r="740" spans="2:3" ht="24">
      <c r="C740" s="176" t="s">
        <v>325</v>
      </c>
    </row>
    <row r="741" spans="2:3">
      <c r="C741" s="176" t="s">
        <v>333</v>
      </c>
    </row>
    <row r="742" spans="2:3">
      <c r="C742" s="176" t="s">
        <v>312</v>
      </c>
    </row>
    <row r="743" spans="2:3">
      <c r="C743" s="176" t="s">
        <v>323</v>
      </c>
    </row>
    <row r="744" spans="2:3">
      <c r="C744" s="176" t="s">
        <v>315</v>
      </c>
    </row>
    <row r="745" spans="2:3" ht="24">
      <c r="C745" s="176" t="s">
        <v>318</v>
      </c>
    </row>
    <row r="746" spans="2:3" ht="12.75" thickBot="1">
      <c r="C746" s="410" t="s">
        <v>314</v>
      </c>
    </row>
    <row r="747" spans="2:3" ht="36">
      <c r="B747" s="563" t="s">
        <v>910</v>
      </c>
      <c r="C747" s="411" t="s">
        <v>883</v>
      </c>
    </row>
    <row r="748" spans="2:3">
      <c r="B748" s="564"/>
      <c r="C748" s="412" t="s">
        <v>911</v>
      </c>
    </row>
    <row r="749" spans="2:3">
      <c r="B749" s="564"/>
      <c r="C749" s="412" t="s">
        <v>867</v>
      </c>
    </row>
    <row r="750" spans="2:3">
      <c r="B750" s="564"/>
      <c r="C750" s="412" t="s">
        <v>868</v>
      </c>
    </row>
    <row r="751" spans="2:3" ht="24">
      <c r="B751" s="564"/>
      <c r="C751" s="412" t="s">
        <v>869</v>
      </c>
    </row>
    <row r="752" spans="2:3">
      <c r="B752" s="564"/>
      <c r="C752" s="412" t="s">
        <v>870</v>
      </c>
    </row>
    <row r="753" spans="2:3" ht="24">
      <c r="B753" s="564"/>
      <c r="C753" s="412" t="s">
        <v>871</v>
      </c>
    </row>
    <row r="754" spans="2:3" ht="24">
      <c r="B754" s="564"/>
      <c r="C754" s="412" t="s">
        <v>872</v>
      </c>
    </row>
    <row r="755" spans="2:3" ht="12.75" thickBot="1">
      <c r="B755" s="565"/>
      <c r="C755" s="413" t="s">
        <v>873</v>
      </c>
    </row>
  </sheetData>
  <sortState ref="F126:F158">
    <sortCondition ref="F126"/>
  </sortState>
  <mergeCells count="60">
    <mergeCell ref="P23:U23"/>
    <mergeCell ref="P24:U24"/>
    <mergeCell ref="P25:U25"/>
    <mergeCell ref="P15:U15"/>
    <mergeCell ref="P16:U16"/>
    <mergeCell ref="P17:U17"/>
    <mergeCell ref="P18:U18"/>
    <mergeCell ref="P22:U22"/>
    <mergeCell ref="G76:G77"/>
    <mergeCell ref="F77:F78"/>
    <mergeCell ref="H77:H78"/>
    <mergeCell ref="I77:I79"/>
    <mergeCell ref="F81:F82"/>
    <mergeCell ref="F72:F73"/>
    <mergeCell ref="H73:H74"/>
    <mergeCell ref="C74:C75"/>
    <mergeCell ref="F74:F75"/>
    <mergeCell ref="G74:G75"/>
    <mergeCell ref="F66:J66"/>
    <mergeCell ref="B67:B68"/>
    <mergeCell ref="C67:D68"/>
    <mergeCell ref="F67:J68"/>
    <mergeCell ref="C71:D71"/>
    <mergeCell ref="F63:J63"/>
    <mergeCell ref="C64:D64"/>
    <mergeCell ref="F64:J64"/>
    <mergeCell ref="C65:D65"/>
    <mergeCell ref="F65:J65"/>
    <mergeCell ref="L53:L54"/>
    <mergeCell ref="D18:I18"/>
    <mergeCell ref="D22:I22"/>
    <mergeCell ref="D23:I23"/>
    <mergeCell ref="D24:I24"/>
    <mergeCell ref="D25:I25"/>
    <mergeCell ref="D42:H42"/>
    <mergeCell ref="D43:H43"/>
    <mergeCell ref="D44:H44"/>
    <mergeCell ref="D45:H45"/>
    <mergeCell ref="K53:K54"/>
    <mergeCell ref="C90:C96"/>
    <mergeCell ref="D17:I17"/>
    <mergeCell ref="B4:E4"/>
    <mergeCell ref="F4:I4"/>
    <mergeCell ref="B6:E6"/>
    <mergeCell ref="F6:I6"/>
    <mergeCell ref="C10:D10"/>
    <mergeCell ref="E10:F10"/>
    <mergeCell ref="G10:I10"/>
    <mergeCell ref="C11:D11"/>
    <mergeCell ref="E11:F11"/>
    <mergeCell ref="G11:I11"/>
    <mergeCell ref="D15:I15"/>
    <mergeCell ref="D16:I16"/>
    <mergeCell ref="B70:I70"/>
    <mergeCell ref="B62:J62"/>
    <mergeCell ref="B712:B730"/>
    <mergeCell ref="B747:B755"/>
    <mergeCell ref="B678:B696"/>
    <mergeCell ref="B698:B704"/>
    <mergeCell ref="B705:B70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9" sqref="F9"/>
    </sheetView>
  </sheetViews>
  <sheetFormatPr baseColWidth="10" defaultColWidth="11.7109375" defaultRowHeight="20.100000000000001" customHeight="1"/>
  <cols>
    <col min="1" max="1" width="5.7109375" style="267" customWidth="1"/>
    <col min="2" max="2" width="15.7109375" style="267" customWidth="1"/>
    <col min="3" max="3" width="14.5703125" style="267" customWidth="1"/>
    <col min="4" max="4" width="11.42578125" style="267" customWidth="1"/>
    <col min="5" max="5" width="22.5703125" style="267" customWidth="1"/>
    <col min="6" max="6" width="12" style="267" customWidth="1"/>
    <col min="7" max="7" width="11.28515625" style="267" customWidth="1"/>
    <col min="8" max="10" width="22.5703125" style="267" customWidth="1"/>
    <col min="11" max="256" width="11.7109375" style="267"/>
    <col min="257" max="257" width="5.7109375" style="267" customWidth="1"/>
    <col min="258" max="258" width="13.7109375" style="267" customWidth="1"/>
    <col min="259" max="259" width="14.5703125" style="267" customWidth="1"/>
    <col min="260" max="260" width="11.42578125" style="267" customWidth="1"/>
    <col min="261" max="261" width="22.5703125" style="267" customWidth="1"/>
    <col min="262" max="262" width="12" style="267" customWidth="1"/>
    <col min="263" max="263" width="11.28515625" style="267" customWidth="1"/>
    <col min="264" max="266" width="22.5703125" style="267" customWidth="1"/>
    <col min="267" max="512" width="11.7109375" style="267"/>
    <col min="513" max="513" width="5.7109375" style="267" customWidth="1"/>
    <col min="514" max="514" width="13.7109375" style="267" customWidth="1"/>
    <col min="515" max="515" width="14.5703125" style="267" customWidth="1"/>
    <col min="516" max="516" width="11.42578125" style="267" customWidth="1"/>
    <col min="517" max="517" width="22.5703125" style="267" customWidth="1"/>
    <col min="518" max="518" width="12" style="267" customWidth="1"/>
    <col min="519" max="519" width="11.28515625" style="267" customWidth="1"/>
    <col min="520" max="522" width="22.5703125" style="267" customWidth="1"/>
    <col min="523" max="768" width="11.7109375" style="267"/>
    <col min="769" max="769" width="5.7109375" style="267" customWidth="1"/>
    <col min="770" max="770" width="13.7109375" style="267" customWidth="1"/>
    <col min="771" max="771" width="14.5703125" style="267" customWidth="1"/>
    <col min="772" max="772" width="11.42578125" style="267" customWidth="1"/>
    <col min="773" max="773" width="22.5703125" style="267" customWidth="1"/>
    <col min="774" max="774" width="12" style="267" customWidth="1"/>
    <col min="775" max="775" width="11.28515625" style="267" customWidth="1"/>
    <col min="776" max="778" width="22.5703125" style="267" customWidth="1"/>
    <col min="779" max="1024" width="11.7109375" style="267"/>
    <col min="1025" max="1025" width="5.7109375" style="267" customWidth="1"/>
    <col min="1026" max="1026" width="13.7109375" style="267" customWidth="1"/>
    <col min="1027" max="1027" width="14.5703125" style="267" customWidth="1"/>
    <col min="1028" max="1028" width="11.42578125" style="267" customWidth="1"/>
    <col min="1029" max="1029" width="22.5703125" style="267" customWidth="1"/>
    <col min="1030" max="1030" width="12" style="267" customWidth="1"/>
    <col min="1031" max="1031" width="11.28515625" style="267" customWidth="1"/>
    <col min="1032" max="1034" width="22.5703125" style="267" customWidth="1"/>
    <col min="1035" max="1280" width="11.7109375" style="267"/>
    <col min="1281" max="1281" width="5.7109375" style="267" customWidth="1"/>
    <col min="1282" max="1282" width="13.7109375" style="267" customWidth="1"/>
    <col min="1283" max="1283" width="14.5703125" style="267" customWidth="1"/>
    <col min="1284" max="1284" width="11.42578125" style="267" customWidth="1"/>
    <col min="1285" max="1285" width="22.5703125" style="267" customWidth="1"/>
    <col min="1286" max="1286" width="12" style="267" customWidth="1"/>
    <col min="1287" max="1287" width="11.28515625" style="267" customWidth="1"/>
    <col min="1288" max="1290" width="22.5703125" style="267" customWidth="1"/>
    <col min="1291" max="1536" width="11.7109375" style="267"/>
    <col min="1537" max="1537" width="5.7109375" style="267" customWidth="1"/>
    <col min="1538" max="1538" width="13.7109375" style="267" customWidth="1"/>
    <col min="1539" max="1539" width="14.5703125" style="267" customWidth="1"/>
    <col min="1540" max="1540" width="11.42578125" style="267" customWidth="1"/>
    <col min="1541" max="1541" width="22.5703125" style="267" customWidth="1"/>
    <col min="1542" max="1542" width="12" style="267" customWidth="1"/>
    <col min="1543" max="1543" width="11.28515625" style="267" customWidth="1"/>
    <col min="1544" max="1546" width="22.5703125" style="267" customWidth="1"/>
    <col min="1547" max="1792" width="11.7109375" style="267"/>
    <col min="1793" max="1793" width="5.7109375" style="267" customWidth="1"/>
    <col min="1794" max="1794" width="13.7109375" style="267" customWidth="1"/>
    <col min="1795" max="1795" width="14.5703125" style="267" customWidth="1"/>
    <col min="1796" max="1796" width="11.42578125" style="267" customWidth="1"/>
    <col min="1797" max="1797" width="22.5703125" style="267" customWidth="1"/>
    <col min="1798" max="1798" width="12" style="267" customWidth="1"/>
    <col min="1799" max="1799" width="11.28515625" style="267" customWidth="1"/>
    <col min="1800" max="1802" width="22.5703125" style="267" customWidth="1"/>
    <col min="1803" max="2048" width="11.7109375" style="267"/>
    <col min="2049" max="2049" width="5.7109375" style="267" customWidth="1"/>
    <col min="2050" max="2050" width="13.7109375" style="267" customWidth="1"/>
    <col min="2051" max="2051" width="14.5703125" style="267" customWidth="1"/>
    <col min="2052" max="2052" width="11.42578125" style="267" customWidth="1"/>
    <col min="2053" max="2053" width="22.5703125" style="267" customWidth="1"/>
    <col min="2054" max="2054" width="12" style="267" customWidth="1"/>
    <col min="2055" max="2055" width="11.28515625" style="267" customWidth="1"/>
    <col min="2056" max="2058" width="22.5703125" style="267" customWidth="1"/>
    <col min="2059" max="2304" width="11.7109375" style="267"/>
    <col min="2305" max="2305" width="5.7109375" style="267" customWidth="1"/>
    <col min="2306" max="2306" width="13.7109375" style="267" customWidth="1"/>
    <col min="2307" max="2307" width="14.5703125" style="267" customWidth="1"/>
    <col min="2308" max="2308" width="11.42578125" style="267" customWidth="1"/>
    <col min="2309" max="2309" width="22.5703125" style="267" customWidth="1"/>
    <col min="2310" max="2310" width="12" style="267" customWidth="1"/>
    <col min="2311" max="2311" width="11.28515625" style="267" customWidth="1"/>
    <col min="2312" max="2314" width="22.5703125" style="267" customWidth="1"/>
    <col min="2315" max="2560" width="11.7109375" style="267"/>
    <col min="2561" max="2561" width="5.7109375" style="267" customWidth="1"/>
    <col min="2562" max="2562" width="13.7109375" style="267" customWidth="1"/>
    <col min="2563" max="2563" width="14.5703125" style="267" customWidth="1"/>
    <col min="2564" max="2564" width="11.42578125" style="267" customWidth="1"/>
    <col min="2565" max="2565" width="22.5703125" style="267" customWidth="1"/>
    <col min="2566" max="2566" width="12" style="267" customWidth="1"/>
    <col min="2567" max="2567" width="11.28515625" style="267" customWidth="1"/>
    <col min="2568" max="2570" width="22.5703125" style="267" customWidth="1"/>
    <col min="2571" max="2816" width="11.7109375" style="267"/>
    <col min="2817" max="2817" width="5.7109375" style="267" customWidth="1"/>
    <col min="2818" max="2818" width="13.7109375" style="267" customWidth="1"/>
    <col min="2819" max="2819" width="14.5703125" style="267" customWidth="1"/>
    <col min="2820" max="2820" width="11.42578125" style="267" customWidth="1"/>
    <col min="2821" max="2821" width="22.5703125" style="267" customWidth="1"/>
    <col min="2822" max="2822" width="12" style="267" customWidth="1"/>
    <col min="2823" max="2823" width="11.28515625" style="267" customWidth="1"/>
    <col min="2824" max="2826" width="22.5703125" style="267" customWidth="1"/>
    <col min="2827" max="3072" width="11.7109375" style="267"/>
    <col min="3073" max="3073" width="5.7109375" style="267" customWidth="1"/>
    <col min="3074" max="3074" width="13.7109375" style="267" customWidth="1"/>
    <col min="3075" max="3075" width="14.5703125" style="267" customWidth="1"/>
    <col min="3076" max="3076" width="11.42578125" style="267" customWidth="1"/>
    <col min="3077" max="3077" width="22.5703125" style="267" customWidth="1"/>
    <col min="3078" max="3078" width="12" style="267" customWidth="1"/>
    <col min="3079" max="3079" width="11.28515625" style="267" customWidth="1"/>
    <col min="3080" max="3082" width="22.5703125" style="267" customWidth="1"/>
    <col min="3083" max="3328" width="11.7109375" style="267"/>
    <col min="3329" max="3329" width="5.7109375" style="267" customWidth="1"/>
    <col min="3330" max="3330" width="13.7109375" style="267" customWidth="1"/>
    <col min="3331" max="3331" width="14.5703125" style="267" customWidth="1"/>
    <col min="3332" max="3332" width="11.42578125" style="267" customWidth="1"/>
    <col min="3333" max="3333" width="22.5703125" style="267" customWidth="1"/>
    <col min="3334" max="3334" width="12" style="267" customWidth="1"/>
    <col min="3335" max="3335" width="11.28515625" style="267" customWidth="1"/>
    <col min="3336" max="3338" width="22.5703125" style="267" customWidth="1"/>
    <col min="3339" max="3584" width="11.7109375" style="267"/>
    <col min="3585" max="3585" width="5.7109375" style="267" customWidth="1"/>
    <col min="3586" max="3586" width="13.7109375" style="267" customWidth="1"/>
    <col min="3587" max="3587" width="14.5703125" style="267" customWidth="1"/>
    <col min="3588" max="3588" width="11.42578125" style="267" customWidth="1"/>
    <col min="3589" max="3589" width="22.5703125" style="267" customWidth="1"/>
    <col min="3590" max="3590" width="12" style="267" customWidth="1"/>
    <col min="3591" max="3591" width="11.28515625" style="267" customWidth="1"/>
    <col min="3592" max="3594" width="22.5703125" style="267" customWidth="1"/>
    <col min="3595" max="3840" width="11.7109375" style="267"/>
    <col min="3841" max="3841" width="5.7109375" style="267" customWidth="1"/>
    <col min="3842" max="3842" width="13.7109375" style="267" customWidth="1"/>
    <col min="3843" max="3843" width="14.5703125" style="267" customWidth="1"/>
    <col min="3844" max="3844" width="11.42578125" style="267" customWidth="1"/>
    <col min="3845" max="3845" width="22.5703125" style="267" customWidth="1"/>
    <col min="3846" max="3846" width="12" style="267" customWidth="1"/>
    <col min="3847" max="3847" width="11.28515625" style="267" customWidth="1"/>
    <col min="3848" max="3850" width="22.5703125" style="267" customWidth="1"/>
    <col min="3851" max="4096" width="11.7109375" style="267"/>
    <col min="4097" max="4097" width="5.7109375" style="267" customWidth="1"/>
    <col min="4098" max="4098" width="13.7109375" style="267" customWidth="1"/>
    <col min="4099" max="4099" width="14.5703125" style="267" customWidth="1"/>
    <col min="4100" max="4100" width="11.42578125" style="267" customWidth="1"/>
    <col min="4101" max="4101" width="22.5703125" style="267" customWidth="1"/>
    <col min="4102" max="4102" width="12" style="267" customWidth="1"/>
    <col min="4103" max="4103" width="11.28515625" style="267" customWidth="1"/>
    <col min="4104" max="4106" width="22.5703125" style="267" customWidth="1"/>
    <col min="4107" max="4352" width="11.7109375" style="267"/>
    <col min="4353" max="4353" width="5.7109375" style="267" customWidth="1"/>
    <col min="4354" max="4354" width="13.7109375" style="267" customWidth="1"/>
    <col min="4355" max="4355" width="14.5703125" style="267" customWidth="1"/>
    <col min="4356" max="4356" width="11.42578125" style="267" customWidth="1"/>
    <col min="4357" max="4357" width="22.5703125" style="267" customWidth="1"/>
    <col min="4358" max="4358" width="12" style="267" customWidth="1"/>
    <col min="4359" max="4359" width="11.28515625" style="267" customWidth="1"/>
    <col min="4360" max="4362" width="22.5703125" style="267" customWidth="1"/>
    <col min="4363" max="4608" width="11.7109375" style="267"/>
    <col min="4609" max="4609" width="5.7109375" style="267" customWidth="1"/>
    <col min="4610" max="4610" width="13.7109375" style="267" customWidth="1"/>
    <col min="4611" max="4611" width="14.5703125" style="267" customWidth="1"/>
    <col min="4612" max="4612" width="11.42578125" style="267" customWidth="1"/>
    <col min="4613" max="4613" width="22.5703125" style="267" customWidth="1"/>
    <col min="4614" max="4614" width="12" style="267" customWidth="1"/>
    <col min="4615" max="4615" width="11.28515625" style="267" customWidth="1"/>
    <col min="4616" max="4618" width="22.5703125" style="267" customWidth="1"/>
    <col min="4619" max="4864" width="11.7109375" style="267"/>
    <col min="4865" max="4865" width="5.7109375" style="267" customWidth="1"/>
    <col min="4866" max="4866" width="13.7109375" style="267" customWidth="1"/>
    <col min="4867" max="4867" width="14.5703125" style="267" customWidth="1"/>
    <col min="4868" max="4868" width="11.42578125" style="267" customWidth="1"/>
    <col min="4869" max="4869" width="22.5703125" style="267" customWidth="1"/>
    <col min="4870" max="4870" width="12" style="267" customWidth="1"/>
    <col min="4871" max="4871" width="11.28515625" style="267" customWidth="1"/>
    <col min="4872" max="4874" width="22.5703125" style="267" customWidth="1"/>
    <col min="4875" max="5120" width="11.7109375" style="267"/>
    <col min="5121" max="5121" width="5.7109375" style="267" customWidth="1"/>
    <col min="5122" max="5122" width="13.7109375" style="267" customWidth="1"/>
    <col min="5123" max="5123" width="14.5703125" style="267" customWidth="1"/>
    <col min="5124" max="5124" width="11.42578125" style="267" customWidth="1"/>
    <col min="5125" max="5125" width="22.5703125" style="267" customWidth="1"/>
    <col min="5126" max="5126" width="12" style="267" customWidth="1"/>
    <col min="5127" max="5127" width="11.28515625" style="267" customWidth="1"/>
    <col min="5128" max="5130" width="22.5703125" style="267" customWidth="1"/>
    <col min="5131" max="5376" width="11.7109375" style="267"/>
    <col min="5377" max="5377" width="5.7109375" style="267" customWidth="1"/>
    <col min="5378" max="5378" width="13.7109375" style="267" customWidth="1"/>
    <col min="5379" max="5379" width="14.5703125" style="267" customWidth="1"/>
    <col min="5380" max="5380" width="11.42578125" style="267" customWidth="1"/>
    <col min="5381" max="5381" width="22.5703125" style="267" customWidth="1"/>
    <col min="5382" max="5382" width="12" style="267" customWidth="1"/>
    <col min="5383" max="5383" width="11.28515625" style="267" customWidth="1"/>
    <col min="5384" max="5386" width="22.5703125" style="267" customWidth="1"/>
    <col min="5387" max="5632" width="11.7109375" style="267"/>
    <col min="5633" max="5633" width="5.7109375" style="267" customWidth="1"/>
    <col min="5634" max="5634" width="13.7109375" style="267" customWidth="1"/>
    <col min="5635" max="5635" width="14.5703125" style="267" customWidth="1"/>
    <col min="5636" max="5636" width="11.42578125" style="267" customWidth="1"/>
    <col min="5637" max="5637" width="22.5703125" style="267" customWidth="1"/>
    <col min="5638" max="5638" width="12" style="267" customWidth="1"/>
    <col min="5639" max="5639" width="11.28515625" style="267" customWidth="1"/>
    <col min="5640" max="5642" width="22.5703125" style="267" customWidth="1"/>
    <col min="5643" max="5888" width="11.7109375" style="267"/>
    <col min="5889" max="5889" width="5.7109375" style="267" customWidth="1"/>
    <col min="5890" max="5890" width="13.7109375" style="267" customWidth="1"/>
    <col min="5891" max="5891" width="14.5703125" style="267" customWidth="1"/>
    <col min="5892" max="5892" width="11.42578125" style="267" customWidth="1"/>
    <col min="5893" max="5893" width="22.5703125" style="267" customWidth="1"/>
    <col min="5894" max="5894" width="12" style="267" customWidth="1"/>
    <col min="5895" max="5895" width="11.28515625" style="267" customWidth="1"/>
    <col min="5896" max="5898" width="22.5703125" style="267" customWidth="1"/>
    <col min="5899" max="6144" width="11.7109375" style="267"/>
    <col min="6145" max="6145" width="5.7109375" style="267" customWidth="1"/>
    <col min="6146" max="6146" width="13.7109375" style="267" customWidth="1"/>
    <col min="6147" max="6147" width="14.5703125" style="267" customWidth="1"/>
    <col min="6148" max="6148" width="11.42578125" style="267" customWidth="1"/>
    <col min="6149" max="6149" width="22.5703125" style="267" customWidth="1"/>
    <col min="6150" max="6150" width="12" style="267" customWidth="1"/>
    <col min="6151" max="6151" width="11.28515625" style="267" customWidth="1"/>
    <col min="6152" max="6154" width="22.5703125" style="267" customWidth="1"/>
    <col min="6155" max="6400" width="11.7109375" style="267"/>
    <col min="6401" max="6401" width="5.7109375" style="267" customWidth="1"/>
    <col min="6402" max="6402" width="13.7109375" style="267" customWidth="1"/>
    <col min="6403" max="6403" width="14.5703125" style="267" customWidth="1"/>
    <col min="6404" max="6404" width="11.42578125" style="267" customWidth="1"/>
    <col min="6405" max="6405" width="22.5703125" style="267" customWidth="1"/>
    <col min="6406" max="6406" width="12" style="267" customWidth="1"/>
    <col min="6407" max="6407" width="11.28515625" style="267" customWidth="1"/>
    <col min="6408" max="6410" width="22.5703125" style="267" customWidth="1"/>
    <col min="6411" max="6656" width="11.7109375" style="267"/>
    <col min="6657" max="6657" width="5.7109375" style="267" customWidth="1"/>
    <col min="6658" max="6658" width="13.7109375" style="267" customWidth="1"/>
    <col min="6659" max="6659" width="14.5703125" style="267" customWidth="1"/>
    <col min="6660" max="6660" width="11.42578125" style="267" customWidth="1"/>
    <col min="6661" max="6661" width="22.5703125" style="267" customWidth="1"/>
    <col min="6662" max="6662" width="12" style="267" customWidth="1"/>
    <col min="6663" max="6663" width="11.28515625" style="267" customWidth="1"/>
    <col min="6664" max="6666" width="22.5703125" style="267" customWidth="1"/>
    <col min="6667" max="6912" width="11.7109375" style="267"/>
    <col min="6913" max="6913" width="5.7109375" style="267" customWidth="1"/>
    <col min="6914" max="6914" width="13.7109375" style="267" customWidth="1"/>
    <col min="6915" max="6915" width="14.5703125" style="267" customWidth="1"/>
    <col min="6916" max="6916" width="11.42578125" style="267" customWidth="1"/>
    <col min="6917" max="6917" width="22.5703125" style="267" customWidth="1"/>
    <col min="6918" max="6918" width="12" style="267" customWidth="1"/>
    <col min="6919" max="6919" width="11.28515625" style="267" customWidth="1"/>
    <col min="6920" max="6922" width="22.5703125" style="267" customWidth="1"/>
    <col min="6923" max="7168" width="11.7109375" style="267"/>
    <col min="7169" max="7169" width="5.7109375" style="267" customWidth="1"/>
    <col min="7170" max="7170" width="13.7109375" style="267" customWidth="1"/>
    <col min="7171" max="7171" width="14.5703125" style="267" customWidth="1"/>
    <col min="7172" max="7172" width="11.42578125" style="267" customWidth="1"/>
    <col min="7173" max="7173" width="22.5703125" style="267" customWidth="1"/>
    <col min="7174" max="7174" width="12" style="267" customWidth="1"/>
    <col min="7175" max="7175" width="11.28515625" style="267" customWidth="1"/>
    <col min="7176" max="7178" width="22.5703125" style="267" customWidth="1"/>
    <col min="7179" max="7424" width="11.7109375" style="267"/>
    <col min="7425" max="7425" width="5.7109375" style="267" customWidth="1"/>
    <col min="7426" max="7426" width="13.7109375" style="267" customWidth="1"/>
    <col min="7427" max="7427" width="14.5703125" style="267" customWidth="1"/>
    <col min="7428" max="7428" width="11.42578125" style="267" customWidth="1"/>
    <col min="7429" max="7429" width="22.5703125" style="267" customWidth="1"/>
    <col min="7430" max="7430" width="12" style="267" customWidth="1"/>
    <col min="7431" max="7431" width="11.28515625" style="267" customWidth="1"/>
    <col min="7432" max="7434" width="22.5703125" style="267" customWidth="1"/>
    <col min="7435" max="7680" width="11.7109375" style="267"/>
    <col min="7681" max="7681" width="5.7109375" style="267" customWidth="1"/>
    <col min="7682" max="7682" width="13.7109375" style="267" customWidth="1"/>
    <col min="7683" max="7683" width="14.5703125" style="267" customWidth="1"/>
    <col min="7684" max="7684" width="11.42578125" style="267" customWidth="1"/>
    <col min="7685" max="7685" width="22.5703125" style="267" customWidth="1"/>
    <col min="7686" max="7686" width="12" style="267" customWidth="1"/>
    <col min="7687" max="7687" width="11.28515625" style="267" customWidth="1"/>
    <col min="7688" max="7690" width="22.5703125" style="267" customWidth="1"/>
    <col min="7691" max="7936" width="11.7109375" style="267"/>
    <col min="7937" max="7937" width="5.7109375" style="267" customWidth="1"/>
    <col min="7938" max="7938" width="13.7109375" style="267" customWidth="1"/>
    <col min="7939" max="7939" width="14.5703125" style="267" customWidth="1"/>
    <col min="7940" max="7940" width="11.42578125" style="267" customWidth="1"/>
    <col min="7941" max="7941" width="22.5703125" style="267" customWidth="1"/>
    <col min="7942" max="7942" width="12" style="267" customWidth="1"/>
    <col min="7943" max="7943" width="11.28515625" style="267" customWidth="1"/>
    <col min="7944" max="7946" width="22.5703125" style="267" customWidth="1"/>
    <col min="7947" max="8192" width="11.7109375" style="267"/>
    <col min="8193" max="8193" width="5.7109375" style="267" customWidth="1"/>
    <col min="8194" max="8194" width="13.7109375" style="267" customWidth="1"/>
    <col min="8195" max="8195" width="14.5703125" style="267" customWidth="1"/>
    <col min="8196" max="8196" width="11.42578125" style="267" customWidth="1"/>
    <col min="8197" max="8197" width="22.5703125" style="267" customWidth="1"/>
    <col min="8198" max="8198" width="12" style="267" customWidth="1"/>
    <col min="8199" max="8199" width="11.28515625" style="267" customWidth="1"/>
    <col min="8200" max="8202" width="22.5703125" style="267" customWidth="1"/>
    <col min="8203" max="8448" width="11.7109375" style="267"/>
    <col min="8449" max="8449" width="5.7109375" style="267" customWidth="1"/>
    <col min="8450" max="8450" width="13.7109375" style="267" customWidth="1"/>
    <col min="8451" max="8451" width="14.5703125" style="267" customWidth="1"/>
    <col min="8452" max="8452" width="11.42578125" style="267" customWidth="1"/>
    <col min="8453" max="8453" width="22.5703125" style="267" customWidth="1"/>
    <col min="8454" max="8454" width="12" style="267" customWidth="1"/>
    <col min="8455" max="8455" width="11.28515625" style="267" customWidth="1"/>
    <col min="8456" max="8458" width="22.5703125" style="267" customWidth="1"/>
    <col min="8459" max="8704" width="11.7109375" style="267"/>
    <col min="8705" max="8705" width="5.7109375" style="267" customWidth="1"/>
    <col min="8706" max="8706" width="13.7109375" style="267" customWidth="1"/>
    <col min="8707" max="8707" width="14.5703125" style="267" customWidth="1"/>
    <col min="8708" max="8708" width="11.42578125" style="267" customWidth="1"/>
    <col min="8709" max="8709" width="22.5703125" style="267" customWidth="1"/>
    <col min="8710" max="8710" width="12" style="267" customWidth="1"/>
    <col min="8711" max="8711" width="11.28515625" style="267" customWidth="1"/>
    <col min="8712" max="8714" width="22.5703125" style="267" customWidth="1"/>
    <col min="8715" max="8960" width="11.7109375" style="267"/>
    <col min="8961" max="8961" width="5.7109375" style="267" customWidth="1"/>
    <col min="8962" max="8962" width="13.7109375" style="267" customWidth="1"/>
    <col min="8963" max="8963" width="14.5703125" style="267" customWidth="1"/>
    <col min="8964" max="8964" width="11.42578125" style="267" customWidth="1"/>
    <col min="8965" max="8965" width="22.5703125" style="267" customWidth="1"/>
    <col min="8966" max="8966" width="12" style="267" customWidth="1"/>
    <col min="8967" max="8967" width="11.28515625" style="267" customWidth="1"/>
    <col min="8968" max="8970" width="22.5703125" style="267" customWidth="1"/>
    <col min="8971" max="9216" width="11.7109375" style="267"/>
    <col min="9217" max="9217" width="5.7109375" style="267" customWidth="1"/>
    <col min="9218" max="9218" width="13.7109375" style="267" customWidth="1"/>
    <col min="9219" max="9219" width="14.5703125" style="267" customWidth="1"/>
    <col min="9220" max="9220" width="11.42578125" style="267" customWidth="1"/>
    <col min="9221" max="9221" width="22.5703125" style="267" customWidth="1"/>
    <col min="9222" max="9222" width="12" style="267" customWidth="1"/>
    <col min="9223" max="9223" width="11.28515625" style="267" customWidth="1"/>
    <col min="9224" max="9226" width="22.5703125" style="267" customWidth="1"/>
    <col min="9227" max="9472" width="11.7109375" style="267"/>
    <col min="9473" max="9473" width="5.7109375" style="267" customWidth="1"/>
    <col min="9474" max="9474" width="13.7109375" style="267" customWidth="1"/>
    <col min="9475" max="9475" width="14.5703125" style="267" customWidth="1"/>
    <col min="9476" max="9476" width="11.42578125" style="267" customWidth="1"/>
    <col min="9477" max="9477" width="22.5703125" style="267" customWidth="1"/>
    <col min="9478" max="9478" width="12" style="267" customWidth="1"/>
    <col min="9479" max="9479" width="11.28515625" style="267" customWidth="1"/>
    <col min="9480" max="9482" width="22.5703125" style="267" customWidth="1"/>
    <col min="9483" max="9728" width="11.7109375" style="267"/>
    <col min="9729" max="9729" width="5.7109375" style="267" customWidth="1"/>
    <col min="9730" max="9730" width="13.7109375" style="267" customWidth="1"/>
    <col min="9731" max="9731" width="14.5703125" style="267" customWidth="1"/>
    <col min="9732" max="9732" width="11.42578125" style="267" customWidth="1"/>
    <col min="9733" max="9733" width="22.5703125" style="267" customWidth="1"/>
    <col min="9734" max="9734" width="12" style="267" customWidth="1"/>
    <col min="9735" max="9735" width="11.28515625" style="267" customWidth="1"/>
    <col min="9736" max="9738" width="22.5703125" style="267" customWidth="1"/>
    <col min="9739" max="9984" width="11.7109375" style="267"/>
    <col min="9985" max="9985" width="5.7109375" style="267" customWidth="1"/>
    <col min="9986" max="9986" width="13.7109375" style="267" customWidth="1"/>
    <col min="9987" max="9987" width="14.5703125" style="267" customWidth="1"/>
    <col min="9988" max="9988" width="11.42578125" style="267" customWidth="1"/>
    <col min="9989" max="9989" width="22.5703125" style="267" customWidth="1"/>
    <col min="9990" max="9990" width="12" style="267" customWidth="1"/>
    <col min="9991" max="9991" width="11.28515625" style="267" customWidth="1"/>
    <col min="9992" max="9994" width="22.5703125" style="267" customWidth="1"/>
    <col min="9995" max="10240" width="11.7109375" style="267"/>
    <col min="10241" max="10241" width="5.7109375" style="267" customWidth="1"/>
    <col min="10242" max="10242" width="13.7109375" style="267" customWidth="1"/>
    <col min="10243" max="10243" width="14.5703125" style="267" customWidth="1"/>
    <col min="10244" max="10244" width="11.42578125" style="267" customWidth="1"/>
    <col min="10245" max="10245" width="22.5703125" style="267" customWidth="1"/>
    <col min="10246" max="10246" width="12" style="267" customWidth="1"/>
    <col min="10247" max="10247" width="11.28515625" style="267" customWidth="1"/>
    <col min="10248" max="10250" width="22.5703125" style="267" customWidth="1"/>
    <col min="10251" max="10496" width="11.7109375" style="267"/>
    <col min="10497" max="10497" width="5.7109375" style="267" customWidth="1"/>
    <col min="10498" max="10498" width="13.7109375" style="267" customWidth="1"/>
    <col min="10499" max="10499" width="14.5703125" style="267" customWidth="1"/>
    <col min="10500" max="10500" width="11.42578125" style="267" customWidth="1"/>
    <col min="10501" max="10501" width="22.5703125" style="267" customWidth="1"/>
    <col min="10502" max="10502" width="12" style="267" customWidth="1"/>
    <col min="10503" max="10503" width="11.28515625" style="267" customWidth="1"/>
    <col min="10504" max="10506" width="22.5703125" style="267" customWidth="1"/>
    <col min="10507" max="10752" width="11.7109375" style="267"/>
    <col min="10753" max="10753" width="5.7109375" style="267" customWidth="1"/>
    <col min="10754" max="10754" width="13.7109375" style="267" customWidth="1"/>
    <col min="10755" max="10755" width="14.5703125" style="267" customWidth="1"/>
    <col min="10756" max="10756" width="11.42578125" style="267" customWidth="1"/>
    <col min="10757" max="10757" width="22.5703125" style="267" customWidth="1"/>
    <col min="10758" max="10758" width="12" style="267" customWidth="1"/>
    <col min="10759" max="10759" width="11.28515625" style="267" customWidth="1"/>
    <col min="10760" max="10762" width="22.5703125" style="267" customWidth="1"/>
    <col min="10763" max="11008" width="11.7109375" style="267"/>
    <col min="11009" max="11009" width="5.7109375" style="267" customWidth="1"/>
    <col min="11010" max="11010" width="13.7109375" style="267" customWidth="1"/>
    <col min="11011" max="11011" width="14.5703125" style="267" customWidth="1"/>
    <col min="11012" max="11012" width="11.42578125" style="267" customWidth="1"/>
    <col min="11013" max="11013" width="22.5703125" style="267" customWidth="1"/>
    <col min="11014" max="11014" width="12" style="267" customWidth="1"/>
    <col min="11015" max="11015" width="11.28515625" style="267" customWidth="1"/>
    <col min="11016" max="11018" width="22.5703125" style="267" customWidth="1"/>
    <col min="11019" max="11264" width="11.7109375" style="267"/>
    <col min="11265" max="11265" width="5.7109375" style="267" customWidth="1"/>
    <col min="11266" max="11266" width="13.7109375" style="267" customWidth="1"/>
    <col min="11267" max="11267" width="14.5703125" style="267" customWidth="1"/>
    <col min="11268" max="11268" width="11.42578125" style="267" customWidth="1"/>
    <col min="11269" max="11269" width="22.5703125" style="267" customWidth="1"/>
    <col min="11270" max="11270" width="12" style="267" customWidth="1"/>
    <col min="11271" max="11271" width="11.28515625" style="267" customWidth="1"/>
    <col min="11272" max="11274" width="22.5703125" style="267" customWidth="1"/>
    <col min="11275" max="11520" width="11.7109375" style="267"/>
    <col min="11521" max="11521" width="5.7109375" style="267" customWidth="1"/>
    <col min="11522" max="11522" width="13.7109375" style="267" customWidth="1"/>
    <col min="11523" max="11523" width="14.5703125" style="267" customWidth="1"/>
    <col min="11524" max="11524" width="11.42578125" style="267" customWidth="1"/>
    <col min="11525" max="11525" width="22.5703125" style="267" customWidth="1"/>
    <col min="11526" max="11526" width="12" style="267" customWidth="1"/>
    <col min="11527" max="11527" width="11.28515625" style="267" customWidth="1"/>
    <col min="11528" max="11530" width="22.5703125" style="267" customWidth="1"/>
    <col min="11531" max="11776" width="11.7109375" style="267"/>
    <col min="11777" max="11777" width="5.7109375" style="267" customWidth="1"/>
    <col min="11778" max="11778" width="13.7109375" style="267" customWidth="1"/>
    <col min="11779" max="11779" width="14.5703125" style="267" customWidth="1"/>
    <col min="11780" max="11780" width="11.42578125" style="267" customWidth="1"/>
    <col min="11781" max="11781" width="22.5703125" style="267" customWidth="1"/>
    <col min="11782" max="11782" width="12" style="267" customWidth="1"/>
    <col min="11783" max="11783" width="11.28515625" style="267" customWidth="1"/>
    <col min="11784" max="11786" width="22.5703125" style="267" customWidth="1"/>
    <col min="11787" max="12032" width="11.7109375" style="267"/>
    <col min="12033" max="12033" width="5.7109375" style="267" customWidth="1"/>
    <col min="12034" max="12034" width="13.7109375" style="267" customWidth="1"/>
    <col min="12035" max="12035" width="14.5703125" style="267" customWidth="1"/>
    <col min="12036" max="12036" width="11.42578125" style="267" customWidth="1"/>
    <col min="12037" max="12037" width="22.5703125" style="267" customWidth="1"/>
    <col min="12038" max="12038" width="12" style="267" customWidth="1"/>
    <col min="12039" max="12039" width="11.28515625" style="267" customWidth="1"/>
    <col min="12040" max="12042" width="22.5703125" style="267" customWidth="1"/>
    <col min="12043" max="12288" width="11.7109375" style="267"/>
    <col min="12289" max="12289" width="5.7109375" style="267" customWidth="1"/>
    <col min="12290" max="12290" width="13.7109375" style="267" customWidth="1"/>
    <col min="12291" max="12291" width="14.5703125" style="267" customWidth="1"/>
    <col min="12292" max="12292" width="11.42578125" style="267" customWidth="1"/>
    <col min="12293" max="12293" width="22.5703125" style="267" customWidth="1"/>
    <col min="12294" max="12294" width="12" style="267" customWidth="1"/>
    <col min="12295" max="12295" width="11.28515625" style="267" customWidth="1"/>
    <col min="12296" max="12298" width="22.5703125" style="267" customWidth="1"/>
    <col min="12299" max="12544" width="11.7109375" style="267"/>
    <col min="12545" max="12545" width="5.7109375" style="267" customWidth="1"/>
    <col min="12546" max="12546" width="13.7109375" style="267" customWidth="1"/>
    <col min="12547" max="12547" width="14.5703125" style="267" customWidth="1"/>
    <col min="12548" max="12548" width="11.42578125" style="267" customWidth="1"/>
    <col min="12549" max="12549" width="22.5703125" style="267" customWidth="1"/>
    <col min="12550" max="12550" width="12" style="267" customWidth="1"/>
    <col min="12551" max="12551" width="11.28515625" style="267" customWidth="1"/>
    <col min="12552" max="12554" width="22.5703125" style="267" customWidth="1"/>
    <col min="12555" max="12800" width="11.7109375" style="267"/>
    <col min="12801" max="12801" width="5.7109375" style="267" customWidth="1"/>
    <col min="12802" max="12802" width="13.7109375" style="267" customWidth="1"/>
    <col min="12803" max="12803" width="14.5703125" style="267" customWidth="1"/>
    <col min="12804" max="12804" width="11.42578125" style="267" customWidth="1"/>
    <col min="12805" max="12805" width="22.5703125" style="267" customWidth="1"/>
    <col min="12806" max="12806" width="12" style="267" customWidth="1"/>
    <col min="12807" max="12807" width="11.28515625" style="267" customWidth="1"/>
    <col min="12808" max="12810" width="22.5703125" style="267" customWidth="1"/>
    <col min="12811" max="13056" width="11.7109375" style="267"/>
    <col min="13057" max="13057" width="5.7109375" style="267" customWidth="1"/>
    <col min="13058" max="13058" width="13.7109375" style="267" customWidth="1"/>
    <col min="13059" max="13059" width="14.5703125" style="267" customWidth="1"/>
    <col min="13060" max="13060" width="11.42578125" style="267" customWidth="1"/>
    <col min="13061" max="13061" width="22.5703125" style="267" customWidth="1"/>
    <col min="13062" max="13062" width="12" style="267" customWidth="1"/>
    <col min="13063" max="13063" width="11.28515625" style="267" customWidth="1"/>
    <col min="13064" max="13066" width="22.5703125" style="267" customWidth="1"/>
    <col min="13067" max="13312" width="11.7109375" style="267"/>
    <col min="13313" max="13313" width="5.7109375" style="267" customWidth="1"/>
    <col min="13314" max="13314" width="13.7109375" style="267" customWidth="1"/>
    <col min="13315" max="13315" width="14.5703125" style="267" customWidth="1"/>
    <col min="13316" max="13316" width="11.42578125" style="267" customWidth="1"/>
    <col min="13317" max="13317" width="22.5703125" style="267" customWidth="1"/>
    <col min="13318" max="13318" width="12" style="267" customWidth="1"/>
    <col min="13319" max="13319" width="11.28515625" style="267" customWidth="1"/>
    <col min="13320" max="13322" width="22.5703125" style="267" customWidth="1"/>
    <col min="13323" max="13568" width="11.7109375" style="267"/>
    <col min="13569" max="13569" width="5.7109375" style="267" customWidth="1"/>
    <col min="13570" max="13570" width="13.7109375" style="267" customWidth="1"/>
    <col min="13571" max="13571" width="14.5703125" style="267" customWidth="1"/>
    <col min="13572" max="13572" width="11.42578125" style="267" customWidth="1"/>
    <col min="13573" max="13573" width="22.5703125" style="267" customWidth="1"/>
    <col min="13574" max="13574" width="12" style="267" customWidth="1"/>
    <col min="13575" max="13575" width="11.28515625" style="267" customWidth="1"/>
    <col min="13576" max="13578" width="22.5703125" style="267" customWidth="1"/>
    <col min="13579" max="13824" width="11.7109375" style="267"/>
    <col min="13825" max="13825" width="5.7109375" style="267" customWidth="1"/>
    <col min="13826" max="13826" width="13.7109375" style="267" customWidth="1"/>
    <col min="13827" max="13827" width="14.5703125" style="267" customWidth="1"/>
    <col min="13828" max="13828" width="11.42578125" style="267" customWidth="1"/>
    <col min="13829" max="13829" width="22.5703125" style="267" customWidth="1"/>
    <col min="13830" max="13830" width="12" style="267" customWidth="1"/>
    <col min="13831" max="13831" width="11.28515625" style="267" customWidth="1"/>
    <col min="13832" max="13834" width="22.5703125" style="267" customWidth="1"/>
    <col min="13835" max="14080" width="11.7109375" style="267"/>
    <col min="14081" max="14081" width="5.7109375" style="267" customWidth="1"/>
    <col min="14082" max="14082" width="13.7109375" style="267" customWidth="1"/>
    <col min="14083" max="14083" width="14.5703125" style="267" customWidth="1"/>
    <col min="14084" max="14084" width="11.42578125" style="267" customWidth="1"/>
    <col min="14085" max="14085" width="22.5703125" style="267" customWidth="1"/>
    <col min="14086" max="14086" width="12" style="267" customWidth="1"/>
    <col min="14087" max="14087" width="11.28515625" style="267" customWidth="1"/>
    <col min="14088" max="14090" width="22.5703125" style="267" customWidth="1"/>
    <col min="14091" max="14336" width="11.7109375" style="267"/>
    <col min="14337" max="14337" width="5.7109375" style="267" customWidth="1"/>
    <col min="14338" max="14338" width="13.7109375" style="267" customWidth="1"/>
    <col min="14339" max="14339" width="14.5703125" style="267" customWidth="1"/>
    <col min="14340" max="14340" width="11.42578125" style="267" customWidth="1"/>
    <col min="14341" max="14341" width="22.5703125" style="267" customWidth="1"/>
    <col min="14342" max="14342" width="12" style="267" customWidth="1"/>
    <col min="14343" max="14343" width="11.28515625" style="267" customWidth="1"/>
    <col min="14344" max="14346" width="22.5703125" style="267" customWidth="1"/>
    <col min="14347" max="14592" width="11.7109375" style="267"/>
    <col min="14593" max="14593" width="5.7109375" style="267" customWidth="1"/>
    <col min="14594" max="14594" width="13.7109375" style="267" customWidth="1"/>
    <col min="14595" max="14595" width="14.5703125" style="267" customWidth="1"/>
    <col min="14596" max="14596" width="11.42578125" style="267" customWidth="1"/>
    <col min="14597" max="14597" width="22.5703125" style="267" customWidth="1"/>
    <col min="14598" max="14598" width="12" style="267" customWidth="1"/>
    <col min="14599" max="14599" width="11.28515625" style="267" customWidth="1"/>
    <col min="14600" max="14602" width="22.5703125" style="267" customWidth="1"/>
    <col min="14603" max="14848" width="11.7109375" style="267"/>
    <col min="14849" max="14849" width="5.7109375" style="267" customWidth="1"/>
    <col min="14850" max="14850" width="13.7109375" style="267" customWidth="1"/>
    <col min="14851" max="14851" width="14.5703125" style="267" customWidth="1"/>
    <col min="14852" max="14852" width="11.42578125" style="267" customWidth="1"/>
    <col min="14853" max="14853" width="22.5703125" style="267" customWidth="1"/>
    <col min="14854" max="14854" width="12" style="267" customWidth="1"/>
    <col min="14855" max="14855" width="11.28515625" style="267" customWidth="1"/>
    <col min="14856" max="14858" width="22.5703125" style="267" customWidth="1"/>
    <col min="14859" max="15104" width="11.7109375" style="267"/>
    <col min="15105" max="15105" width="5.7109375" style="267" customWidth="1"/>
    <col min="15106" max="15106" width="13.7109375" style="267" customWidth="1"/>
    <col min="15107" max="15107" width="14.5703125" style="267" customWidth="1"/>
    <col min="15108" max="15108" width="11.42578125" style="267" customWidth="1"/>
    <col min="15109" max="15109" width="22.5703125" style="267" customWidth="1"/>
    <col min="15110" max="15110" width="12" style="267" customWidth="1"/>
    <col min="15111" max="15111" width="11.28515625" style="267" customWidth="1"/>
    <col min="15112" max="15114" width="22.5703125" style="267" customWidth="1"/>
    <col min="15115" max="15360" width="11.7109375" style="267"/>
    <col min="15361" max="15361" width="5.7109375" style="267" customWidth="1"/>
    <col min="15362" max="15362" width="13.7109375" style="267" customWidth="1"/>
    <col min="15363" max="15363" width="14.5703125" style="267" customWidth="1"/>
    <col min="15364" max="15364" width="11.42578125" style="267" customWidth="1"/>
    <col min="15365" max="15365" width="22.5703125" style="267" customWidth="1"/>
    <col min="15366" max="15366" width="12" style="267" customWidth="1"/>
    <col min="15367" max="15367" width="11.28515625" style="267" customWidth="1"/>
    <col min="15368" max="15370" width="22.5703125" style="267" customWidth="1"/>
    <col min="15371" max="15616" width="11.7109375" style="267"/>
    <col min="15617" max="15617" width="5.7109375" style="267" customWidth="1"/>
    <col min="15618" max="15618" width="13.7109375" style="267" customWidth="1"/>
    <col min="15619" max="15619" width="14.5703125" style="267" customWidth="1"/>
    <col min="15620" max="15620" width="11.42578125" style="267" customWidth="1"/>
    <col min="15621" max="15621" width="22.5703125" style="267" customWidth="1"/>
    <col min="15622" max="15622" width="12" style="267" customWidth="1"/>
    <col min="15623" max="15623" width="11.28515625" style="267" customWidth="1"/>
    <col min="15624" max="15626" width="22.5703125" style="267" customWidth="1"/>
    <col min="15627" max="15872" width="11.7109375" style="267"/>
    <col min="15873" max="15873" width="5.7109375" style="267" customWidth="1"/>
    <col min="15874" max="15874" width="13.7109375" style="267" customWidth="1"/>
    <col min="15875" max="15875" width="14.5703125" style="267" customWidth="1"/>
    <col min="15876" max="15876" width="11.42578125" style="267" customWidth="1"/>
    <col min="15877" max="15877" width="22.5703125" style="267" customWidth="1"/>
    <col min="15878" max="15878" width="12" style="267" customWidth="1"/>
    <col min="15879" max="15879" width="11.28515625" style="267" customWidth="1"/>
    <col min="15880" max="15882" width="22.5703125" style="267" customWidth="1"/>
    <col min="15883" max="16128" width="11.7109375" style="267"/>
    <col min="16129" max="16129" width="5.7109375" style="267" customWidth="1"/>
    <col min="16130" max="16130" width="13.7109375" style="267" customWidth="1"/>
    <col min="16131" max="16131" width="14.5703125" style="267" customWidth="1"/>
    <col min="16132" max="16132" width="11.42578125" style="267" customWidth="1"/>
    <col min="16133" max="16133" width="22.5703125" style="267" customWidth="1"/>
    <col min="16134" max="16134" width="12" style="267" customWidth="1"/>
    <col min="16135" max="16135" width="11.28515625" style="267" customWidth="1"/>
    <col min="16136" max="16138" width="22.5703125" style="267" customWidth="1"/>
    <col min="16139" max="16384" width="11.7109375" style="267"/>
  </cols>
  <sheetData>
    <row r="1" spans="1:10" ht="23.25">
      <c r="A1" s="261"/>
      <c r="B1" s="621" t="s">
        <v>258</v>
      </c>
      <c r="C1" s="621"/>
      <c r="D1" s="621"/>
      <c r="E1" s="621"/>
      <c r="F1" s="621"/>
      <c r="G1" s="621"/>
      <c r="H1" s="621"/>
      <c r="I1" s="621"/>
      <c r="J1" s="621"/>
    </row>
    <row r="2" spans="1:10" ht="25.5">
      <c r="A2" s="262"/>
      <c r="B2" s="262" t="s">
        <v>252</v>
      </c>
      <c r="C2" s="622" t="s">
        <v>253</v>
      </c>
      <c r="D2" s="622"/>
      <c r="E2" s="622"/>
      <c r="F2" s="262" t="s">
        <v>254</v>
      </c>
      <c r="G2" s="622" t="s">
        <v>255</v>
      </c>
      <c r="H2" s="622"/>
      <c r="I2" s="262" t="s">
        <v>256</v>
      </c>
      <c r="J2" s="262" t="s">
        <v>257</v>
      </c>
    </row>
    <row r="3" spans="1:10" ht="67.5" customHeight="1">
      <c r="A3" s="263">
        <v>1</v>
      </c>
      <c r="B3" s="263"/>
      <c r="C3" s="266"/>
      <c r="D3" s="264"/>
      <c r="E3" s="264"/>
      <c r="F3" s="263"/>
      <c r="G3" s="266"/>
      <c r="H3" s="264"/>
      <c r="I3" s="264"/>
      <c r="J3" s="264"/>
    </row>
    <row r="4" spans="1:10" ht="81.75" customHeight="1">
      <c r="A4" s="263">
        <v>2</v>
      </c>
      <c r="B4" s="263"/>
      <c r="C4" s="266"/>
      <c r="D4" s="264"/>
      <c r="E4" s="264"/>
      <c r="F4" s="263"/>
      <c r="G4" s="266"/>
      <c r="H4" s="264"/>
      <c r="I4" s="264"/>
      <c r="J4" s="264"/>
    </row>
    <row r="5" spans="1:10" ht="81.75" customHeight="1">
      <c r="A5" s="263">
        <v>3</v>
      </c>
      <c r="B5" s="269"/>
      <c r="C5" s="266"/>
      <c r="D5" s="264"/>
      <c r="E5" s="264"/>
      <c r="F5" s="264"/>
      <c r="G5" s="266"/>
      <c r="H5" s="264"/>
      <c r="I5" s="264"/>
      <c r="J5" s="264"/>
    </row>
    <row r="6" spans="1:10" ht="91.5" customHeight="1">
      <c r="A6" s="263">
        <v>4</v>
      </c>
      <c r="B6" s="263"/>
      <c r="C6" s="266"/>
      <c r="D6" s="264"/>
      <c r="E6" s="264"/>
      <c r="F6" s="263"/>
      <c r="G6" s="266"/>
      <c r="H6" s="264"/>
      <c r="I6" s="264"/>
      <c r="J6" s="264"/>
    </row>
  </sheetData>
  <mergeCells count="3">
    <mergeCell ref="B1:J1"/>
    <mergeCell ref="C2:E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3:P31"/>
  <sheetViews>
    <sheetView topLeftCell="A7" workbookViewId="0">
      <selection activeCell="L31" sqref="L31:P31"/>
    </sheetView>
  </sheetViews>
  <sheetFormatPr baseColWidth="10" defaultRowHeight="15"/>
  <cols>
    <col min="12" max="12" width="88.140625" customWidth="1"/>
  </cols>
  <sheetData>
    <row r="23" spans="10:16" ht="47.25">
      <c r="J23" s="154" t="s">
        <v>73</v>
      </c>
      <c r="K23" s="315" t="s">
        <v>96</v>
      </c>
      <c r="L23" s="156" t="s">
        <v>297</v>
      </c>
    </row>
    <row r="24" spans="10:16" ht="47.25">
      <c r="J24" s="157" t="s">
        <v>75</v>
      </c>
      <c r="K24" s="158" t="s">
        <v>98</v>
      </c>
      <c r="L24" s="159" t="s">
        <v>298</v>
      </c>
    </row>
    <row r="25" spans="10:16" ht="63">
      <c r="J25" s="164" t="s">
        <v>47</v>
      </c>
      <c r="K25" s="314" t="s">
        <v>105</v>
      </c>
      <c r="L25" s="166" t="s">
        <v>299</v>
      </c>
    </row>
    <row r="26" spans="10:16" ht="48" thickBot="1">
      <c r="J26" s="170" t="s">
        <v>107</v>
      </c>
      <c r="K26" s="171" t="s">
        <v>108</v>
      </c>
      <c r="L26" s="172" t="s">
        <v>300</v>
      </c>
    </row>
    <row r="27" spans="10:16" ht="15.75" thickTop="1"/>
    <row r="28" spans="10:16" ht="15.75">
      <c r="J28" s="182" t="s">
        <v>122</v>
      </c>
      <c r="K28" s="183">
        <v>100</v>
      </c>
      <c r="L28" s="589" t="s">
        <v>301</v>
      </c>
      <c r="M28" s="590"/>
      <c r="N28" s="590"/>
      <c r="O28" s="590"/>
      <c r="P28" s="591"/>
    </row>
    <row r="29" spans="10:16" ht="15.75">
      <c r="J29" s="182" t="s">
        <v>124</v>
      </c>
      <c r="K29" s="183">
        <v>60</v>
      </c>
      <c r="L29" s="589" t="s">
        <v>302</v>
      </c>
      <c r="M29" s="590"/>
      <c r="N29" s="590"/>
      <c r="O29" s="590"/>
      <c r="P29" s="591"/>
    </row>
    <row r="30" spans="10:16" ht="15.75">
      <c r="J30" s="182" t="s">
        <v>126</v>
      </c>
      <c r="K30" s="183">
        <v>25</v>
      </c>
      <c r="L30" s="589" t="s">
        <v>303</v>
      </c>
      <c r="M30" s="590"/>
      <c r="N30" s="590"/>
      <c r="O30" s="590"/>
      <c r="P30" s="591"/>
    </row>
    <row r="31" spans="10:16" ht="15.75">
      <c r="J31" s="182" t="s">
        <v>128</v>
      </c>
      <c r="K31" s="183">
        <v>10</v>
      </c>
      <c r="L31" s="589" t="s">
        <v>304</v>
      </c>
      <c r="M31" s="590"/>
      <c r="N31" s="590"/>
      <c r="O31" s="590"/>
      <c r="P31" s="591"/>
    </row>
  </sheetData>
  <mergeCells count="4">
    <mergeCell ref="L28:P28"/>
    <mergeCell ref="L29:P29"/>
    <mergeCell ref="L30:P30"/>
    <mergeCell ref="L31:P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905BDBB398664DA1B7DB148ADCC4D9" ma:contentTypeVersion="8" ma:contentTypeDescription="Crear nuevo documento." ma:contentTypeScope="" ma:versionID="5a72c853167c632b11e906e68a0559c1">
  <xsd:schema xmlns:xsd="http://www.w3.org/2001/XMLSchema" xmlns:xs="http://www.w3.org/2001/XMLSchema" xmlns:p="http://schemas.microsoft.com/office/2006/metadata/properties" xmlns:ns2="f45a8dd4-e1f5-4019-89c9-c2b72a4d1b95" xmlns:ns3="6f04bb4a-206b-4469-8af5-9059ba3ed3e8" targetNamespace="http://schemas.microsoft.com/office/2006/metadata/properties" ma:root="true" ma:fieldsID="a562198346db45331f76f475a3fdfe54" ns2:_="" ns3:_="">
    <xsd:import namespace="f45a8dd4-e1f5-4019-89c9-c2b72a4d1b95"/>
    <xsd:import namespace="6f04bb4a-206b-4469-8af5-9059ba3ed3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a8dd4-e1f5-4019-89c9-c2b72a4d1b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4bb4a-206b-4469-8af5-9059ba3ed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5E937-7A97-402C-A50A-AF9BAE57F4CA}"/>
</file>

<file path=customXml/itemProps2.xml><?xml version="1.0" encoding="utf-8"?>
<ds:datastoreItem xmlns:ds="http://schemas.openxmlformats.org/officeDocument/2006/customXml" ds:itemID="{594BF6ED-A8BD-45D7-A01C-87DFEE31535A}"/>
</file>

<file path=customXml/itemProps3.xml><?xml version="1.0" encoding="utf-8"?>
<ds:datastoreItem xmlns:ds="http://schemas.openxmlformats.org/officeDocument/2006/customXml" ds:itemID="{DD33EF50-3EC1-46F9-8596-F9B470A27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25</vt:i4>
      </vt:variant>
    </vt:vector>
  </HeadingPairs>
  <TitlesOfParts>
    <vt:vector size="30" baseType="lpstr">
      <vt:lpstr>FS-02 General</vt:lpstr>
      <vt:lpstr>FS-02 Diligenciado</vt:lpstr>
      <vt:lpstr>tablas de valoracion</vt:lpstr>
      <vt:lpstr>Puntos de Bloqueo</vt:lpstr>
      <vt:lpstr>Hoja2</vt:lpstr>
      <vt:lpstr>Biológico</vt:lpstr>
      <vt:lpstr>BIOMECANICA</vt:lpstr>
      <vt:lpstr>BIOMECANICO</vt:lpstr>
      <vt:lpstr>Biomecánico</vt:lpstr>
      <vt:lpstr>BIOMECÁNICOS</vt:lpstr>
      <vt:lpstr>Cargos</vt:lpstr>
      <vt:lpstr>Clasificación</vt:lpstr>
      <vt:lpstr>CONDICIONES_DE_SEGURIDAD</vt:lpstr>
      <vt:lpstr>CondicionesdeSeguridad</vt:lpstr>
      <vt:lpstr>e</vt:lpstr>
      <vt:lpstr>efecto</vt:lpstr>
      <vt:lpstr>EFECTOS</vt:lpstr>
      <vt:lpstr>FENÓMENOS_NATURALES</vt:lpstr>
      <vt:lpstr>FenomenosNaturales</vt:lpstr>
      <vt:lpstr>Físico</vt:lpstr>
      <vt:lpstr>Gestión_organizacional</vt:lpstr>
      <vt:lpstr>Legal</vt:lpstr>
      <vt:lpstr>LOCATIVO__Almacenamiento</vt:lpstr>
      <vt:lpstr>OTROS</vt:lpstr>
      <vt:lpstr>Polvos_orgánicos_e_inorgánicos</vt:lpstr>
      <vt:lpstr>Posturas_Prolongada</vt:lpstr>
      <vt:lpstr>Psicosocial</vt:lpstr>
      <vt:lpstr>QUÍMICO</vt:lpstr>
      <vt:lpstr>Químicos</vt:lpstr>
      <vt:lpstr>Sismo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LAMG</dc:creator>
  <cp:lastModifiedBy>Manuela Peña Infante</cp:lastModifiedBy>
  <cp:lastPrinted>2015-02-09T13:24:43Z</cp:lastPrinted>
  <dcterms:created xsi:type="dcterms:W3CDTF">2011-09-27T04:26:50Z</dcterms:created>
  <dcterms:modified xsi:type="dcterms:W3CDTF">2016-12-19T12:53:14Z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0x010100CD905BDBB398664DA1B7DB148ADCC4D9</vt:lpwstr>
  </property>
</Properties>
</file>